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hidePivotFieldList="1"/>
  <mc:AlternateContent xmlns:mc="http://schemas.openxmlformats.org/markup-compatibility/2006">
    <mc:Choice Requires="x15">
      <x15ac:absPath xmlns:x15ac="http://schemas.microsoft.com/office/spreadsheetml/2010/11/ac" url="/Users/carterdougherty/Downloads/"/>
    </mc:Choice>
  </mc:AlternateContent>
  <xr:revisionPtr revIDLastSave="0" documentId="13_ncr:81_{AE1AE04A-CBA6-794F-9D3F-C6D06398ACCB}" xr6:coauthVersionLast="32" xr6:coauthVersionMax="32" xr10:uidLastSave="{00000000-0000-0000-0000-000000000000}"/>
  <workbookProtection revisionsAlgorithmName="SHA-512" revisionsHashValue="tudiB7yi1E0lF7zKx9zeEenk7qSkRHv5OzvfSasGbpkoOmMN16wyoXP/tZcG7v+Y9XbvENhVGEKvKqwSKkO1BA==" revisionsSaltValue="eyPtiz3QCHlbYOE3a4X4IQ==" revisionsSpinCount="100000" lockRevision="1"/>
  <bookViews>
    <workbookView xWindow="2300" yWindow="460" windowWidth="31140" windowHeight="16300" activeTab="1" xr2:uid="{00000000-000D-0000-FFFF-FFFF00000000}"/>
  </bookViews>
  <sheets>
    <sheet name="2018 All House" sheetId="1" r:id="rId1"/>
    <sheet name="2018 Frosh" sheetId="2" r:id="rId2"/>
  </sheets>
  <calcPr calcId="179017" concurrentCalc="0"/>
  <customWorkbookViews>
    <customWorkbookView name="Carter Dougherty - Personal View" guid="{608DFC54-58CB-4650-B8D7-E31B259126CE}" mergeInterval="0" personalView="1" xWindow="115" yWindow="23" windowWidth="1557" windowHeight="815" activeSheetId="2"/>
  </customWorkbookViews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2" l="1"/>
  <c r="F107" i="2"/>
  <c r="E107" i="2"/>
  <c r="D107" i="2"/>
  <c r="B107" i="2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</calcChain>
</file>

<file path=xl/sharedStrings.xml><?xml version="1.0" encoding="utf-8"?>
<sst xmlns="http://schemas.openxmlformats.org/spreadsheetml/2006/main" count="1881" uniqueCount="907">
  <si>
    <t>New to Congress?</t>
  </si>
  <si>
    <t>Y</t>
  </si>
  <si>
    <t>Name</t>
  </si>
  <si>
    <t>Sum of Small Individuals</t>
  </si>
  <si>
    <t>Average of Small as % Total</t>
  </si>
  <si>
    <t>Average of FIRE as % of Total</t>
  </si>
  <si>
    <t>Average of Small/FIRE ratio</t>
  </si>
  <si>
    <t>Allred, Colin</t>
  </si>
  <si>
    <t>Axne, Cindy</t>
  </si>
  <si>
    <t>Brindisi, Anthony</t>
  </si>
  <si>
    <t>Case, Ed</t>
  </si>
  <si>
    <t>Casten, Sean</t>
  </si>
  <si>
    <t>Cisneros, Gil</t>
  </si>
  <si>
    <t>Cox, TJ</t>
  </si>
  <si>
    <t>Craig, Angie</t>
  </si>
  <si>
    <t>Crow, Jason</t>
  </si>
  <si>
    <t>Cunningham, Joe</t>
  </si>
  <si>
    <t>Davids, Sharice</t>
  </si>
  <si>
    <t>Dean, Madeleine</t>
  </si>
  <si>
    <t>Delgado, Antonio</t>
  </si>
  <si>
    <t>Escobar, Veronica</t>
  </si>
  <si>
    <t>Finkenauer, Abby</t>
  </si>
  <si>
    <t>Fletcher, Lizzie</t>
  </si>
  <si>
    <t>Garcia, Jesus</t>
  </si>
  <si>
    <t>Garcia, Sylvia</t>
  </si>
  <si>
    <t>Golden, Jared</t>
  </si>
  <si>
    <t>Haaland, Debra</t>
  </si>
  <si>
    <t>Harder, Josh</t>
  </si>
  <si>
    <t>Hayes, Jahana</t>
  </si>
  <si>
    <t>Hill, Katie</t>
  </si>
  <si>
    <t>Horn, Kendra</t>
  </si>
  <si>
    <t>Houlahan, Chrissy</t>
  </si>
  <si>
    <t>Kim, Andy</t>
  </si>
  <si>
    <t>Lamb, Conor</t>
  </si>
  <si>
    <t>Lee, Susie</t>
  </si>
  <si>
    <t>Levin, Andy</t>
  </si>
  <si>
    <t>Levin, Mike</t>
  </si>
  <si>
    <t>Luria, Elaine</t>
  </si>
  <si>
    <t>Malinowski, Tom</t>
  </si>
  <si>
    <t>McAdams, Ben</t>
  </si>
  <si>
    <t>McBath, Lucy</t>
  </si>
  <si>
    <t>Morelle, Joseph D</t>
  </si>
  <si>
    <t>Mucarsel-Powell, Debbie</t>
  </si>
  <si>
    <t>Neguse, Joseph</t>
  </si>
  <si>
    <t>Ocasio-Cortez, Alexandria</t>
  </si>
  <si>
    <t>Omar, Ilhan</t>
  </si>
  <si>
    <t>Pappas, Chris</t>
  </si>
  <si>
    <t>Phillips, Dean</t>
  </si>
  <si>
    <t>Porter, Katie</t>
  </si>
  <si>
    <t>Pressley, Ayanna</t>
  </si>
  <si>
    <t>Rose, Max</t>
  </si>
  <si>
    <t>Rouda, Harley</t>
  </si>
  <si>
    <t>San Nicolas, Michael</t>
  </si>
  <si>
    <t>Scanlon, Mary Gay</t>
  </si>
  <si>
    <t>Schrier, Kim</t>
  </si>
  <si>
    <t>Shalala, Donna</t>
  </si>
  <si>
    <t>Sherrill, Mikie</t>
  </si>
  <si>
    <t>Slotkin, Elissa</t>
  </si>
  <si>
    <t>Small, Xochitl Torres</t>
  </si>
  <si>
    <t>Spanberger, Abigail</t>
  </si>
  <si>
    <t>Stanton, Greg</t>
  </si>
  <si>
    <t>Stevens, Haley</t>
  </si>
  <si>
    <t>Tlaib, Rashida</t>
  </si>
  <si>
    <t>Trahan, Lori</t>
  </si>
  <si>
    <t>Trone, David</t>
  </si>
  <si>
    <t>Underwood, Lauren A</t>
  </si>
  <si>
    <t>Wexton, Jennifer</t>
  </si>
  <si>
    <t>Wild, Susan</t>
  </si>
  <si>
    <t>Grand Total</t>
  </si>
  <si>
    <t>Office</t>
  </si>
  <si>
    <t>Party</t>
  </si>
  <si>
    <t>Total FIRE</t>
  </si>
  <si>
    <t>FIRE PAC</t>
  </si>
  <si>
    <t>All Individuals</t>
  </si>
  <si>
    <t>Dems</t>
  </si>
  <si>
    <t>Repubs</t>
  </si>
  <si>
    <t>Small Individuals</t>
  </si>
  <si>
    <t>CongressNo</t>
  </si>
  <si>
    <t>Small as % Total</t>
  </si>
  <si>
    <t>FIRE as % of Total</t>
  </si>
  <si>
    <t>Small/FIRE ratio</t>
  </si>
  <si>
    <t>Adams, Alma</t>
  </si>
  <si>
    <t>NC12</t>
  </si>
  <si>
    <t>D</t>
  </si>
  <si>
    <t>N</t>
  </si>
  <si>
    <t>Aguilar, Pete</t>
  </si>
  <si>
    <t>CA31</t>
  </si>
  <si>
    <t>TX32</t>
  </si>
  <si>
    <t>IA03</t>
  </si>
  <si>
    <t>Barragan, Nanette</t>
  </si>
  <si>
    <t>CA44</t>
  </si>
  <si>
    <t>Bass, Karen</t>
  </si>
  <si>
    <t>CA37</t>
  </si>
  <si>
    <t>Beatty, Joyce</t>
  </si>
  <si>
    <t>OH03</t>
  </si>
  <si>
    <t>Bera, Ami</t>
  </si>
  <si>
    <t>CA07</t>
  </si>
  <si>
    <t>Beyer, Don</t>
  </si>
  <si>
    <t>VA08</t>
  </si>
  <si>
    <t>Bishop, Sanford</t>
  </si>
  <si>
    <t>GA02</t>
  </si>
  <si>
    <t>Blumenauer, Earl</t>
  </si>
  <si>
    <t>OR03</t>
  </si>
  <si>
    <t>Bonamici, Suzanne</t>
  </si>
  <si>
    <t>OR01</t>
  </si>
  <si>
    <t>Boyle, Brendan</t>
  </si>
  <si>
    <t>PA02</t>
  </si>
  <si>
    <t>NY22</t>
  </si>
  <si>
    <t>Brown, Anthony</t>
  </si>
  <si>
    <t>MD04</t>
  </si>
  <si>
    <t>Brownley, Julia</t>
  </si>
  <si>
    <t>CA26</t>
  </si>
  <si>
    <t>Bustos, Cheri</t>
  </si>
  <si>
    <t>IL17</t>
  </si>
  <si>
    <t>Butterfield, G K</t>
  </si>
  <si>
    <t>NC01</t>
  </si>
  <si>
    <t>Carbajal, Salud</t>
  </si>
  <si>
    <t>CA24</t>
  </si>
  <si>
    <t>Cardenas, Tony</t>
  </si>
  <si>
    <t>CA29</t>
  </si>
  <si>
    <t>Carson, Andre</t>
  </si>
  <si>
    <t>IN07</t>
  </si>
  <si>
    <t>Cartwright, Matt</t>
  </si>
  <si>
    <t>PA08</t>
  </si>
  <si>
    <t>HI01</t>
  </si>
  <si>
    <t>IL06</t>
  </si>
  <si>
    <t>Castor, Kathy</t>
  </si>
  <si>
    <t>FL14</t>
  </si>
  <si>
    <t>Castro, Joaquin</t>
  </si>
  <si>
    <t>TX20</t>
  </si>
  <si>
    <t>Chu, Judy</t>
  </si>
  <si>
    <t>CA27</t>
  </si>
  <si>
    <t>Cicilline, David</t>
  </si>
  <si>
    <t>RI01</t>
  </si>
  <si>
    <t>CA39</t>
  </si>
  <si>
    <t>Clark, Katherine</t>
  </si>
  <si>
    <t>MA05</t>
  </si>
  <si>
    <t>Clarke, Yvette D</t>
  </si>
  <si>
    <t>NY09</t>
  </si>
  <si>
    <t>Clay, William L Jr</t>
  </si>
  <si>
    <t>MO01</t>
  </si>
  <si>
    <t>Cleaver, Emanuel</t>
  </si>
  <si>
    <t>MO05</t>
  </si>
  <si>
    <t>Clyburn, James E</t>
  </si>
  <si>
    <t>SC06</t>
  </si>
  <si>
    <t>Cohen, Steve</t>
  </si>
  <si>
    <t>TN09</t>
  </si>
  <si>
    <t>Coleman, Bonnie</t>
  </si>
  <si>
    <t>NJ12</t>
  </si>
  <si>
    <t>Connolly, Gerry</t>
  </si>
  <si>
    <t>VA11</t>
  </si>
  <si>
    <t>Cooper, Jim</t>
  </si>
  <si>
    <t>TN05</t>
  </si>
  <si>
    <t>Correa, Lou</t>
  </si>
  <si>
    <t>CA46</t>
  </si>
  <si>
    <t>Costa, Jim</t>
  </si>
  <si>
    <t>CA16</t>
  </si>
  <si>
    <t>Courtney, Joe</t>
  </si>
  <si>
    <t>CT02</t>
  </si>
  <si>
    <t>CA21</t>
  </si>
  <si>
    <t>MN02</t>
  </si>
  <si>
    <t>Crist, Charlie</t>
  </si>
  <si>
    <t>FL13</t>
  </si>
  <si>
    <t>CO06</t>
  </si>
  <si>
    <t>Cuellar, Henry</t>
  </si>
  <si>
    <t>TX28</t>
  </si>
  <si>
    <t>Cummings, Elijah E</t>
  </si>
  <si>
    <t>MD07</t>
  </si>
  <si>
    <t>SC01</t>
  </si>
  <si>
    <t>KS03</t>
  </si>
  <si>
    <t>Davis, Danny K</t>
  </si>
  <si>
    <t>IL07</t>
  </si>
  <si>
    <t>Davis, Susan A</t>
  </si>
  <si>
    <t>CA53</t>
  </si>
  <si>
    <t>PA04</t>
  </si>
  <si>
    <t>DeFazio, Peter</t>
  </si>
  <si>
    <t>OR04</t>
  </si>
  <si>
    <t>DeGette, Diana</t>
  </si>
  <si>
    <t>CO01</t>
  </si>
  <si>
    <t>DeLauro, Rosa L</t>
  </si>
  <si>
    <t>CT03</t>
  </si>
  <si>
    <t>DelBene, Suzan</t>
  </si>
  <si>
    <t>WA01</t>
  </si>
  <si>
    <t>NY19</t>
  </si>
  <si>
    <t>Demings, Val</t>
  </si>
  <si>
    <t>FL10</t>
  </si>
  <si>
    <t>Desaulnier, Mark</t>
  </si>
  <si>
    <t>CA11</t>
  </si>
  <si>
    <t>Deutch, Ted</t>
  </si>
  <si>
    <t>FL22</t>
  </si>
  <si>
    <t>Dingell, Debbie</t>
  </si>
  <si>
    <t>MI12</t>
  </si>
  <si>
    <t>Doggett, Lloyd</t>
  </si>
  <si>
    <t>TX35</t>
  </si>
  <si>
    <t>Doyle, Mike</t>
  </si>
  <si>
    <t>PA18</t>
  </si>
  <si>
    <t>Engel, Eliot L</t>
  </si>
  <si>
    <t>NY16</t>
  </si>
  <si>
    <t>TX16</t>
  </si>
  <si>
    <t>Eshoo, Anna</t>
  </si>
  <si>
    <t>CA18</t>
  </si>
  <si>
    <t>Espaillat, Adriano</t>
  </si>
  <si>
    <t>NY13</t>
  </si>
  <si>
    <t>Evans, Dwight</t>
  </si>
  <si>
    <t>PA03</t>
  </si>
  <si>
    <t>IA01</t>
  </si>
  <si>
    <t>TX07</t>
  </si>
  <si>
    <t>Foster, Bill</t>
  </si>
  <si>
    <t>IL11</t>
  </si>
  <si>
    <t>Frankel, Lois J</t>
  </si>
  <si>
    <t>FL21</t>
  </si>
  <si>
    <t>Fudge, Marcia L</t>
  </si>
  <si>
    <t>OH11</t>
  </si>
  <si>
    <t>Gabbard, Tulsi</t>
  </si>
  <si>
    <t>HI02</t>
  </si>
  <si>
    <t>Gallego, Ruben</t>
  </si>
  <si>
    <t>AZ07</t>
  </si>
  <si>
    <t>Garamendi, John</t>
  </si>
  <si>
    <t>CA03</t>
  </si>
  <si>
    <t>IL04</t>
  </si>
  <si>
    <t>TX29</t>
  </si>
  <si>
    <t>ME02</t>
  </si>
  <si>
    <t>Gomez, Jimmy</t>
  </si>
  <si>
    <t>CA34</t>
  </si>
  <si>
    <t>Gonzalez, Vicente</t>
  </si>
  <si>
    <t>TX15</t>
  </si>
  <si>
    <t>Gottheimer, Josh</t>
  </si>
  <si>
    <t>NJ05</t>
  </si>
  <si>
    <t>Green, Al</t>
  </si>
  <si>
    <t>TX09</t>
  </si>
  <si>
    <t>Grijalva, Raul M</t>
  </si>
  <si>
    <t>AZ03</t>
  </si>
  <si>
    <t>NM01</t>
  </si>
  <si>
    <t>CA10</t>
  </si>
  <si>
    <t>Hastings, Alcee L</t>
  </si>
  <si>
    <t>FL20</t>
  </si>
  <si>
    <t>CT05</t>
  </si>
  <si>
    <t>Heck, Dennis</t>
  </si>
  <si>
    <t>WA10</t>
  </si>
  <si>
    <t>Higgins, Brian M</t>
  </si>
  <si>
    <t>NY26</t>
  </si>
  <si>
    <t>CA25</t>
  </si>
  <si>
    <t>Himes, Jim</t>
  </si>
  <si>
    <t>CT04</t>
  </si>
  <si>
    <t>OK05</t>
  </si>
  <si>
    <t>Horsford, Steven</t>
  </si>
  <si>
    <t>NV04</t>
  </si>
  <si>
    <t>PA06</t>
  </si>
  <si>
    <t>Hoyer, Steny H</t>
  </si>
  <si>
    <t>MD05</t>
  </si>
  <si>
    <t>Huffman, Jared</t>
  </si>
  <si>
    <t>CA02</t>
  </si>
  <si>
    <t>Jackson Lee, Sheila</t>
  </si>
  <si>
    <t>TX18</t>
  </si>
  <si>
    <t>Jayapal, Pramila</t>
  </si>
  <si>
    <t>WA07</t>
  </si>
  <si>
    <t>Jeffries, Hakeem</t>
  </si>
  <si>
    <t>NY08</t>
  </si>
  <si>
    <t>Johnson, Eddie Bernice</t>
  </si>
  <si>
    <t>TX30</t>
  </si>
  <si>
    <t>Johnson, Hank</t>
  </si>
  <si>
    <t>GA04</t>
  </si>
  <si>
    <t>Kaptur, Marcy</t>
  </si>
  <si>
    <t>OH09</t>
  </si>
  <si>
    <t>Keating, Bill</t>
  </si>
  <si>
    <t>MA09</t>
  </si>
  <si>
    <t>Kelly, Robin</t>
  </si>
  <si>
    <t>IL02</t>
  </si>
  <si>
    <t>Kennedy, Joe III</t>
  </si>
  <si>
    <t>MA04</t>
  </si>
  <si>
    <t>Khanna, Ro</t>
  </si>
  <si>
    <t>CA17</t>
  </si>
  <si>
    <t>Kildee, Dan</t>
  </si>
  <si>
    <t>MI05</t>
  </si>
  <si>
    <t>Kilmer, Derek</t>
  </si>
  <si>
    <t>WA06</t>
  </si>
  <si>
    <t>NJ03</t>
  </si>
  <si>
    <t>Kind, Ron</t>
  </si>
  <si>
    <t>WI03</t>
  </si>
  <si>
    <t>Kirkpatrick, Ann</t>
  </si>
  <si>
    <t>AZ02</t>
  </si>
  <si>
    <t>Krishnamoorthi, Raja</t>
  </si>
  <si>
    <t>IL08</t>
  </si>
  <si>
    <t>Kuster, Ann</t>
  </si>
  <si>
    <t>NH02</t>
  </si>
  <si>
    <t>PA17</t>
  </si>
  <si>
    <t>Langevin, Jim</t>
  </si>
  <si>
    <t>RI02</t>
  </si>
  <si>
    <t>Larsen, Rick</t>
  </si>
  <si>
    <t>WA02</t>
  </si>
  <si>
    <t>Larson, John B</t>
  </si>
  <si>
    <t>CT01</t>
  </si>
  <si>
    <t>Lawrence, Brenda</t>
  </si>
  <si>
    <t>MI14</t>
  </si>
  <si>
    <t>Lawson, Al</t>
  </si>
  <si>
    <t>FL05</t>
  </si>
  <si>
    <t>Lee, Barbara</t>
  </si>
  <si>
    <t>CA13</t>
  </si>
  <si>
    <t>NV03</t>
  </si>
  <si>
    <t>MI09</t>
  </si>
  <si>
    <t>CA49</t>
  </si>
  <si>
    <t>Lewis, John</t>
  </si>
  <si>
    <t>GA05</t>
  </si>
  <si>
    <t>Lieu, Ted</t>
  </si>
  <si>
    <t>CA33</t>
  </si>
  <si>
    <t>Lipinski, Daniel</t>
  </si>
  <si>
    <t>IL03</t>
  </si>
  <si>
    <t>Loebsack, David</t>
  </si>
  <si>
    <t>IA02</t>
  </si>
  <si>
    <t>Lofgren, Zoe</t>
  </si>
  <si>
    <t>CA19</t>
  </si>
  <si>
    <t>Lowenthal, Alan</t>
  </si>
  <si>
    <t>CA47</t>
  </si>
  <si>
    <t>Lowey, Nita M</t>
  </si>
  <si>
    <t>NY17</t>
  </si>
  <si>
    <t>Lujan, Ben R</t>
  </si>
  <si>
    <t>NM03</t>
  </si>
  <si>
    <t>VA02</t>
  </si>
  <si>
    <t>Lynch, Stephen F</t>
  </si>
  <si>
    <t>MA08</t>
  </si>
  <si>
    <t>NJ07</t>
  </si>
  <si>
    <t>Maloney, Carolyn B</t>
  </si>
  <si>
    <t>NY12</t>
  </si>
  <si>
    <t>Maloney, Sean Patrick</t>
  </si>
  <si>
    <t>NY18</t>
  </si>
  <si>
    <t>Matsui, Doris O</t>
  </si>
  <si>
    <t>CA06</t>
  </si>
  <si>
    <t>UT04</t>
  </si>
  <si>
    <t>GA06</t>
  </si>
  <si>
    <t>McCollum, Betty</t>
  </si>
  <si>
    <t>MN04</t>
  </si>
  <si>
    <t>McEachin, Donald</t>
  </si>
  <si>
    <t>VA04</t>
  </si>
  <si>
    <t>McGovern, James P</t>
  </si>
  <si>
    <t>MA02</t>
  </si>
  <si>
    <t>McNerney, Jerry</t>
  </si>
  <si>
    <t>CA09</t>
  </si>
  <si>
    <t>Meeks, Gregory W</t>
  </si>
  <si>
    <t>NY05</t>
  </si>
  <si>
    <t>Meng, Grace</t>
  </si>
  <si>
    <t>NY06</t>
  </si>
  <si>
    <t>Moore, Gwen</t>
  </si>
  <si>
    <t>WI04</t>
  </si>
  <si>
    <t>NY25</t>
  </si>
  <si>
    <t>Moulton, Seth</t>
  </si>
  <si>
    <t>MA06</t>
  </si>
  <si>
    <t>FL26</t>
  </si>
  <si>
    <t>Murphy, Stephanie</t>
  </si>
  <si>
    <t>FL07</t>
  </si>
  <si>
    <t>Nadler, Jerrold</t>
  </si>
  <si>
    <t>NY10</t>
  </si>
  <si>
    <t>Napolitano, Grace</t>
  </si>
  <si>
    <t>CA32</t>
  </si>
  <si>
    <t>Neal, Richard E</t>
  </si>
  <si>
    <t>MA01</t>
  </si>
  <si>
    <t>CO02</t>
  </si>
  <si>
    <t>Norcross, Don</t>
  </si>
  <si>
    <t>NJ01</t>
  </si>
  <si>
    <t>Norton, Eleanor Holmes</t>
  </si>
  <si>
    <t>DC00</t>
  </si>
  <si>
    <t>NY14</t>
  </si>
  <si>
    <t>O'Halleran, Tom</t>
  </si>
  <si>
    <t>AZ01</t>
  </si>
  <si>
    <t>MN05</t>
  </si>
  <si>
    <t>Pallone, Frank Jr</t>
  </si>
  <si>
    <t>NJ06</t>
  </si>
  <si>
    <t>Panetta, Jimmy</t>
  </si>
  <si>
    <t>CA20</t>
  </si>
  <si>
    <t>NH01</t>
  </si>
  <si>
    <t>Pascrell, Bill Jr</t>
  </si>
  <si>
    <t>NJ09</t>
  </si>
  <si>
    <t>Payne, Donald M Jr</t>
  </si>
  <si>
    <t>NJ10</t>
  </si>
  <si>
    <t>Pelosi, Nancy</t>
  </si>
  <si>
    <t>CA12</t>
  </si>
  <si>
    <t>Perlmutter, Ed</t>
  </si>
  <si>
    <t>CO07</t>
  </si>
  <si>
    <t>Peters, Scott</t>
  </si>
  <si>
    <t>CA52</t>
  </si>
  <si>
    <t>Peterson, Collin</t>
  </si>
  <si>
    <t>MN07</t>
  </si>
  <si>
    <t>MN03</t>
  </si>
  <si>
    <t>Pingree, Chellie</t>
  </si>
  <si>
    <t>ME01</t>
  </si>
  <si>
    <t>Plaskett, Stacey</t>
  </si>
  <si>
    <t>VI00</t>
  </si>
  <si>
    <t>Pocan, Mark</t>
  </si>
  <si>
    <t>WI02</t>
  </si>
  <si>
    <t>CA45</t>
  </si>
  <si>
    <t>MA07</t>
  </si>
  <si>
    <t>Price, David</t>
  </si>
  <si>
    <t>NC04</t>
  </si>
  <si>
    <t>Quigley, Mike</t>
  </si>
  <si>
    <t>IL05</t>
  </si>
  <si>
    <t>Raskin, Jamie</t>
  </si>
  <si>
    <t>MD08</t>
  </si>
  <si>
    <t>Rice, Kathleen</t>
  </si>
  <si>
    <t>NY04</t>
  </si>
  <si>
    <t>Richmond, Cedric</t>
  </si>
  <si>
    <t>LA02</t>
  </si>
  <si>
    <t>Rochester, Lisa Blunt</t>
  </si>
  <si>
    <t>DE01</t>
  </si>
  <si>
    <t>NY11</t>
  </si>
  <si>
    <t>CA48</t>
  </si>
  <si>
    <t>Roybal-Allard, Lucille</t>
  </si>
  <si>
    <t>CA40</t>
  </si>
  <si>
    <t>Ruiz, Raul</t>
  </si>
  <si>
    <t>CA36</t>
  </si>
  <si>
    <t>Ruppersberger, Dutch</t>
  </si>
  <si>
    <t>MD02</t>
  </si>
  <si>
    <t>Rush, Bobby L</t>
  </si>
  <si>
    <t>IL01</t>
  </si>
  <si>
    <t>Ryan, Tim</t>
  </si>
  <si>
    <t>OH13</t>
  </si>
  <si>
    <t>GU00</t>
  </si>
  <si>
    <t>Sanchez, Linda</t>
  </si>
  <si>
    <t>CA38</t>
  </si>
  <si>
    <t>Sarbanes, John</t>
  </si>
  <si>
    <t>MD03</t>
  </si>
  <si>
    <t>PA05</t>
  </si>
  <si>
    <t>Schakowsky, Jan</t>
  </si>
  <si>
    <t>IL09</t>
  </si>
  <si>
    <t>Schiff, Adam</t>
  </si>
  <si>
    <t>CA28</t>
  </si>
  <si>
    <t>Schneider, Brad</t>
  </si>
  <si>
    <t>IL10</t>
  </si>
  <si>
    <t>Schrader, Kurt</t>
  </si>
  <si>
    <t>OR05</t>
  </si>
  <si>
    <t>WA08</t>
  </si>
  <si>
    <t>Schultz, Debbie Wasserman</t>
  </si>
  <si>
    <t>FL23</t>
  </si>
  <si>
    <t>Scott, Bobby</t>
  </si>
  <si>
    <t>VA03</t>
  </si>
  <si>
    <t>Scott, David</t>
  </si>
  <si>
    <t>GA13</t>
  </si>
  <si>
    <t>Serrano, Jose E</t>
  </si>
  <si>
    <t>NY15</t>
  </si>
  <si>
    <t>Sewell, Terri A</t>
  </si>
  <si>
    <t>AL07</t>
  </si>
  <si>
    <t>FL27</t>
  </si>
  <si>
    <t>Sherman, Brad</t>
  </si>
  <si>
    <t>CA30</t>
  </si>
  <si>
    <t>NJ11</t>
  </si>
  <si>
    <t>Sires, Albio</t>
  </si>
  <si>
    <t>NJ08</t>
  </si>
  <si>
    <t>MI08</t>
  </si>
  <si>
    <t>NM02</t>
  </si>
  <si>
    <t>Smith, Adam</t>
  </si>
  <si>
    <t>WA09</t>
  </si>
  <si>
    <t>Soto, Darren</t>
  </si>
  <si>
    <t>FL09</t>
  </si>
  <si>
    <t>VA07</t>
  </si>
  <si>
    <t>Speier, Jackie</t>
  </si>
  <si>
    <t>CA14</t>
  </si>
  <si>
    <t>AZ09</t>
  </si>
  <si>
    <t>MI11</t>
  </si>
  <si>
    <t>Suozzi, Tom</t>
  </si>
  <si>
    <t>NY03</t>
  </si>
  <si>
    <t>Swalwell, Eric</t>
  </si>
  <si>
    <t>CA15</t>
  </si>
  <si>
    <t>Takano, Mark</t>
  </si>
  <si>
    <t>CA41</t>
  </si>
  <si>
    <t>Thompson, Bennie G</t>
  </si>
  <si>
    <t>MS02</t>
  </si>
  <si>
    <t>Thompson, Mike</t>
  </si>
  <si>
    <t>CA05</t>
  </si>
  <si>
    <t>Titus, Dina</t>
  </si>
  <si>
    <t>NV01</t>
  </si>
  <si>
    <t>MI13</t>
  </si>
  <si>
    <t>Tonko, Paul</t>
  </si>
  <si>
    <t>NY20</t>
  </si>
  <si>
    <t>Torres, Norma</t>
  </si>
  <si>
    <t>CA35</t>
  </si>
  <si>
    <t>MA03</t>
  </si>
  <si>
    <t>MD06</t>
  </si>
  <si>
    <t>IL14</t>
  </si>
  <si>
    <t>Van Drew, Jeff</t>
  </si>
  <si>
    <t>NJ02</t>
  </si>
  <si>
    <t>Vargas, Juan</t>
  </si>
  <si>
    <t>CA51</t>
  </si>
  <si>
    <t>Veasey, Marc</t>
  </si>
  <si>
    <t>TX33</t>
  </si>
  <si>
    <t>Vela, Filemon</t>
  </si>
  <si>
    <t>TX34</t>
  </si>
  <si>
    <t>Velazquez, Nydia M</t>
  </si>
  <si>
    <t>NY07</t>
  </si>
  <si>
    <t>Visclosky, Pete</t>
  </si>
  <si>
    <t>IN01</t>
  </si>
  <si>
    <t>Waters, Maxine</t>
  </si>
  <si>
    <t>CA43</t>
  </si>
  <si>
    <t>Welch, Peter</t>
  </si>
  <si>
    <t>VT01</t>
  </si>
  <si>
    <t>VA10</t>
  </si>
  <si>
    <t>PA07</t>
  </si>
  <si>
    <t>Wilson, Frederica</t>
  </si>
  <si>
    <t>FL24</t>
  </si>
  <si>
    <t>Yarmuth, John A</t>
  </si>
  <si>
    <t>KY03</t>
  </si>
  <si>
    <t>Abraham, Ralph</t>
  </si>
  <si>
    <t>LA05</t>
  </si>
  <si>
    <t>R</t>
  </si>
  <si>
    <t>Aderholt, Robert B</t>
  </si>
  <si>
    <t>AL04</t>
  </si>
  <si>
    <t>Allen, Richard W</t>
  </si>
  <si>
    <t>GA12</t>
  </si>
  <si>
    <t>Amash, Justin</t>
  </si>
  <si>
    <t>MI03</t>
  </si>
  <si>
    <t>Amodei, Mark</t>
  </si>
  <si>
    <t>NV02</t>
  </si>
  <si>
    <t>Armstrong, Kelly</t>
  </si>
  <si>
    <t>ND01</t>
  </si>
  <si>
    <t>Arrington, Jodey</t>
  </si>
  <si>
    <t>TX19</t>
  </si>
  <si>
    <t>Babin, Brian</t>
  </si>
  <si>
    <t>TX36</t>
  </si>
  <si>
    <t>Bacon, Donald John</t>
  </si>
  <si>
    <t>NE02</t>
  </si>
  <si>
    <t>Baird, Jim</t>
  </si>
  <si>
    <t>IN04</t>
  </si>
  <si>
    <t>Balderson, Troy</t>
  </si>
  <si>
    <t>OH12</t>
  </si>
  <si>
    <t>Banks, Jim</t>
  </si>
  <si>
    <t>IN03</t>
  </si>
  <si>
    <t>Barr, Andy</t>
  </si>
  <si>
    <t>KY06</t>
  </si>
  <si>
    <t>Bergman, John</t>
  </si>
  <si>
    <t>MI01</t>
  </si>
  <si>
    <t>Beutler, Jaime Herrera</t>
  </si>
  <si>
    <t>WA03</t>
  </si>
  <si>
    <t>Biggs, Andy</t>
  </si>
  <si>
    <t>AZ05</t>
  </si>
  <si>
    <t>Bilirakis, Gus</t>
  </si>
  <si>
    <t>FL12</t>
  </si>
  <si>
    <t>Bishop, Rob</t>
  </si>
  <si>
    <t>UT01</t>
  </si>
  <si>
    <t>Bost, Mike</t>
  </si>
  <si>
    <t>IL12</t>
  </si>
  <si>
    <t>Brady, Kevin</t>
  </si>
  <si>
    <t>TX08</t>
  </si>
  <si>
    <t>Brooks, Mo</t>
  </si>
  <si>
    <t>AL05</t>
  </si>
  <si>
    <t>Brooks, Susan</t>
  </si>
  <si>
    <t>IN05</t>
  </si>
  <si>
    <t>Buchanan, Vernon</t>
  </si>
  <si>
    <t>FL16</t>
  </si>
  <si>
    <t>Buck, Kenneth R</t>
  </si>
  <si>
    <t>CO04</t>
  </si>
  <si>
    <t>Bucshon, Larry</t>
  </si>
  <si>
    <t>IN08</t>
  </si>
  <si>
    <t>Budd, Ted</t>
  </si>
  <si>
    <t>NC13</t>
  </si>
  <si>
    <t>Burchett, Tim</t>
  </si>
  <si>
    <t>TN02</t>
  </si>
  <si>
    <t>Burgess, Michael</t>
  </si>
  <si>
    <t>TX26</t>
  </si>
  <si>
    <t>Byrne, Bradley</t>
  </si>
  <si>
    <t>AL01</t>
  </si>
  <si>
    <t>Calvert, Ken</t>
  </si>
  <si>
    <t>CA42</t>
  </si>
  <si>
    <t>Carter, Buddy</t>
  </si>
  <si>
    <t>GA01</t>
  </si>
  <si>
    <t>Carter, John</t>
  </si>
  <si>
    <t>TX31</t>
  </si>
  <si>
    <t>Chabot, Steve</t>
  </si>
  <si>
    <t>OH01</t>
  </si>
  <si>
    <t>Cheney, Liz</t>
  </si>
  <si>
    <t>WY01</t>
  </si>
  <si>
    <t>Cline, Ben</t>
  </si>
  <si>
    <t>VA06</t>
  </si>
  <si>
    <t>Cloud, Michael</t>
  </si>
  <si>
    <t>TX27</t>
  </si>
  <si>
    <t>Cole, Tom</t>
  </si>
  <si>
    <t>OK04</t>
  </si>
  <si>
    <t>Collins, Chris</t>
  </si>
  <si>
    <t>NY27</t>
  </si>
  <si>
    <t>Collins, Doug</t>
  </si>
  <si>
    <t>GA09</t>
  </si>
  <si>
    <t>Comer, James</t>
  </si>
  <si>
    <t>KY01</t>
  </si>
  <si>
    <t>Conaway, Mike</t>
  </si>
  <si>
    <t>TX11</t>
  </si>
  <si>
    <t>Cook, Paul</t>
  </si>
  <si>
    <t>CA08</t>
  </si>
  <si>
    <t>Crawford, Rick</t>
  </si>
  <si>
    <t>AR01</t>
  </si>
  <si>
    <t>Crenshaw, Dan</t>
  </si>
  <si>
    <t>TX02</t>
  </si>
  <si>
    <t>Curtis, John</t>
  </si>
  <si>
    <t>UT03</t>
  </si>
  <si>
    <t>Davidson, Warren</t>
  </si>
  <si>
    <t>OH08</t>
  </si>
  <si>
    <t>Davis, Rodney</t>
  </si>
  <si>
    <t>IL13</t>
  </si>
  <si>
    <t>Desjarlais, Scott</t>
  </si>
  <si>
    <t>TN04</t>
  </si>
  <si>
    <t>Diaz-Balart, Mario</t>
  </si>
  <si>
    <t>FL25</t>
  </si>
  <si>
    <t>Duffy, Sean P</t>
  </si>
  <si>
    <t>WI07</t>
  </si>
  <si>
    <t>Duncan, Jeff</t>
  </si>
  <si>
    <t>SC03</t>
  </si>
  <si>
    <t>Dunn, Neal</t>
  </si>
  <si>
    <t>FL02</t>
  </si>
  <si>
    <t>Emmer, Tom</t>
  </si>
  <si>
    <t>MN06</t>
  </si>
  <si>
    <t>Estes, Ron</t>
  </si>
  <si>
    <t>KS04</t>
  </si>
  <si>
    <t>Ferguson, Drew</t>
  </si>
  <si>
    <t>GA03</t>
  </si>
  <si>
    <t>Fitzpatrick, Brian</t>
  </si>
  <si>
    <t>PA01</t>
  </si>
  <si>
    <t>Fleischmann, Chuck</t>
  </si>
  <si>
    <t>TN03</t>
  </si>
  <si>
    <t>Flores, Bill</t>
  </si>
  <si>
    <t>TX17</t>
  </si>
  <si>
    <t>Fortenberry, Jeff</t>
  </si>
  <si>
    <t>NE01</t>
  </si>
  <si>
    <t>Foxx, Virginia</t>
  </si>
  <si>
    <t>NC05</t>
  </si>
  <si>
    <t>Fulcher, Russ</t>
  </si>
  <si>
    <t>ID01</t>
  </si>
  <si>
    <t>Gaetz, Matt</t>
  </si>
  <si>
    <t>FL01</t>
  </si>
  <si>
    <t>Gallagher, Mike</t>
  </si>
  <si>
    <t>WI08</t>
  </si>
  <si>
    <t>Gianforte, Greg</t>
  </si>
  <si>
    <t>MT01</t>
  </si>
  <si>
    <t>Gibbs, Bob</t>
  </si>
  <si>
    <t>OH07</t>
  </si>
  <si>
    <t>Gohmert, Louis B Jr</t>
  </si>
  <si>
    <t>TX01</t>
  </si>
  <si>
    <t>Gonzalez, Anthony</t>
  </si>
  <si>
    <t>OH16</t>
  </si>
  <si>
    <t>Gooden, Lance</t>
  </si>
  <si>
    <t>TX05</t>
  </si>
  <si>
    <t>Gosar, Paul</t>
  </si>
  <si>
    <t>AZ04</t>
  </si>
  <si>
    <t>Granger, Kay</t>
  </si>
  <si>
    <t>TX12</t>
  </si>
  <si>
    <t>Graves, Garret</t>
  </si>
  <si>
    <t>LA06</t>
  </si>
  <si>
    <t>Graves, Sam</t>
  </si>
  <si>
    <t>MO06</t>
  </si>
  <si>
    <t>Graves, Tom</t>
  </si>
  <si>
    <t>GA14</t>
  </si>
  <si>
    <t>Green, Mark</t>
  </si>
  <si>
    <t>TN07</t>
  </si>
  <si>
    <t>Griffith, Morgan</t>
  </si>
  <si>
    <t>VA09</t>
  </si>
  <si>
    <t>Grothman, Glenn S</t>
  </si>
  <si>
    <t>WI06</t>
  </si>
  <si>
    <t>Guest, Michael Patrick</t>
  </si>
  <si>
    <t>MS03</t>
  </si>
  <si>
    <t>Guthrie, Brett</t>
  </si>
  <si>
    <t>KY02</t>
  </si>
  <si>
    <t>Hagedorn, Jim</t>
  </si>
  <si>
    <t>MN01</t>
  </si>
  <si>
    <t>Harris, Andy</t>
  </si>
  <si>
    <t>MD01</t>
  </si>
  <si>
    <t>Harris, Mark</t>
  </si>
  <si>
    <t>NC09</t>
  </si>
  <si>
    <t>Y DISPUTED</t>
  </si>
  <si>
    <t>Hartzler, Vicky</t>
  </si>
  <si>
    <t>MO04</t>
  </si>
  <si>
    <t>Hern, Kevin</t>
  </si>
  <si>
    <t>OK01</t>
  </si>
  <si>
    <t>Hice, Jody B</t>
  </si>
  <si>
    <t>GA10</t>
  </si>
  <si>
    <t>Higgins, Clay</t>
  </si>
  <si>
    <t>LA03</t>
  </si>
  <si>
    <t>Hill, French</t>
  </si>
  <si>
    <t>AR02</t>
  </si>
  <si>
    <t>Holding, George</t>
  </si>
  <si>
    <t>NC02</t>
  </si>
  <si>
    <t>Hollingsworth, Trey</t>
  </si>
  <si>
    <t>IN09</t>
  </si>
  <si>
    <t>Hudson, Richard</t>
  </si>
  <si>
    <t>NC08</t>
  </si>
  <si>
    <t>Huizenga, Bill</t>
  </si>
  <si>
    <t>MI02</t>
  </si>
  <si>
    <t>Hunter, Duncan D</t>
  </si>
  <si>
    <t>CA50</t>
  </si>
  <si>
    <t>Hurd, Will</t>
  </si>
  <si>
    <t>TX23</t>
  </si>
  <si>
    <t>Johnson, Bill</t>
  </si>
  <si>
    <t>OH06</t>
  </si>
  <si>
    <t>Johnson, Dusty</t>
  </si>
  <si>
    <t>SD01</t>
  </si>
  <si>
    <t>Johnson, Mike</t>
  </si>
  <si>
    <t>LA04</t>
  </si>
  <si>
    <t>Jones, Walter B Jr</t>
  </si>
  <si>
    <t>NC03</t>
  </si>
  <si>
    <t>Jordan, Jim</t>
  </si>
  <si>
    <t>OH04</t>
  </si>
  <si>
    <t>Joyce, David P</t>
  </si>
  <si>
    <t>OH14</t>
  </si>
  <si>
    <t>Joyce, John</t>
  </si>
  <si>
    <t>PA13</t>
  </si>
  <si>
    <t>Katko, John</t>
  </si>
  <si>
    <t>NY24</t>
  </si>
  <si>
    <t>Kelly, Mike</t>
  </si>
  <si>
    <t>PA16</t>
  </si>
  <si>
    <t>Kelly, Trent</t>
  </si>
  <si>
    <t>MS01</t>
  </si>
  <si>
    <t>King, Pete</t>
  </si>
  <si>
    <t>NY02</t>
  </si>
  <si>
    <t>King, Steven A</t>
  </si>
  <si>
    <t>IA04</t>
  </si>
  <si>
    <t>Kinzinger, Adam</t>
  </si>
  <si>
    <t>IL16</t>
  </si>
  <si>
    <t>Kustoff, David</t>
  </si>
  <si>
    <t>TN08</t>
  </si>
  <si>
    <t>LaHood, Darin</t>
  </si>
  <si>
    <t>IL18</t>
  </si>
  <si>
    <t>LaMalfa, Doug</t>
  </si>
  <si>
    <t>CA01</t>
  </si>
  <si>
    <t>Lamborn, Douglas L</t>
  </si>
  <si>
    <t>CO05</t>
  </si>
  <si>
    <t>Latta, Robert E</t>
  </si>
  <si>
    <t>OH05</t>
  </si>
  <si>
    <t>Lesko, Debbie</t>
  </si>
  <si>
    <t>AZ08</t>
  </si>
  <si>
    <t>Long, Billy</t>
  </si>
  <si>
    <t>MO07</t>
  </si>
  <si>
    <t>Loudermilk, Barry</t>
  </si>
  <si>
    <t>GA11</t>
  </si>
  <si>
    <t>Lucas, Frank D</t>
  </si>
  <si>
    <t>OK03</t>
  </si>
  <si>
    <t>Luetkemeyer, Blaine</t>
  </si>
  <si>
    <t>MO03</t>
  </si>
  <si>
    <t>Marchant, Kenny</t>
  </si>
  <si>
    <t>TX24</t>
  </si>
  <si>
    <t>Marino, Tom</t>
  </si>
  <si>
    <t>PA12</t>
  </si>
  <si>
    <t>Marshall, Roger</t>
  </si>
  <si>
    <t>KS01</t>
  </si>
  <si>
    <t>Massie, Thomas</t>
  </si>
  <si>
    <t>KY04</t>
  </si>
  <si>
    <t>Mast, Brian</t>
  </si>
  <si>
    <t>FL18</t>
  </si>
  <si>
    <t>McCarthy, Kevin</t>
  </si>
  <si>
    <t>CA23</t>
  </si>
  <si>
    <t>McCaul, Michael</t>
  </si>
  <si>
    <t>TX10</t>
  </si>
  <si>
    <t>McClintock, Tom</t>
  </si>
  <si>
    <t>CA04</t>
  </si>
  <si>
    <t>McHenry, Patrick</t>
  </si>
  <si>
    <t>NC10</t>
  </si>
  <si>
    <t>McKinley, David</t>
  </si>
  <si>
    <t>WV01</t>
  </si>
  <si>
    <t>Meadows, Mark R</t>
  </si>
  <si>
    <t>NC11</t>
  </si>
  <si>
    <t>Meuser, Dan</t>
  </si>
  <si>
    <t>PA09</t>
  </si>
  <si>
    <t>Miller, Carol</t>
  </si>
  <si>
    <t>WV03</t>
  </si>
  <si>
    <t>Mitchell, Paul</t>
  </si>
  <si>
    <t>MI10</t>
  </si>
  <si>
    <t>Moolenaar, John</t>
  </si>
  <si>
    <t>MI04</t>
  </si>
  <si>
    <t>Mooney, Alex</t>
  </si>
  <si>
    <t>WV02</t>
  </si>
  <si>
    <t>Mullin, Markwayne</t>
  </si>
  <si>
    <t>OK02</t>
  </si>
  <si>
    <t>Newhouse, Dan</t>
  </si>
  <si>
    <t>WA04</t>
  </si>
  <si>
    <t>Norman, Ralph</t>
  </si>
  <si>
    <t>SC05</t>
  </si>
  <si>
    <t>Nunes, Devin</t>
  </si>
  <si>
    <t>CA22</t>
  </si>
  <si>
    <t>Olson, Pete</t>
  </si>
  <si>
    <t>TX22</t>
  </si>
  <si>
    <t>Palazzo, Steven</t>
  </si>
  <si>
    <t>MS04</t>
  </si>
  <si>
    <t>Palmer, Gary</t>
  </si>
  <si>
    <t>AL06</t>
  </si>
  <si>
    <t>Pence, Greg</t>
  </si>
  <si>
    <t>IN06</t>
  </si>
  <si>
    <t>Perry, Scott</t>
  </si>
  <si>
    <t>PA10</t>
  </si>
  <si>
    <t>Posey, Bill</t>
  </si>
  <si>
    <t>FL08</t>
  </si>
  <si>
    <t>Radewagen, Amata Coleman</t>
  </si>
  <si>
    <t>AS00</t>
  </si>
  <si>
    <t>Ratcliffe, John Lee</t>
  </si>
  <si>
    <t>TX04</t>
  </si>
  <si>
    <t>Reed, Tom</t>
  </si>
  <si>
    <t>NY23</t>
  </si>
  <si>
    <t>Reschenthaler, Guy</t>
  </si>
  <si>
    <t>PA14</t>
  </si>
  <si>
    <t>Rice, Tom</t>
  </si>
  <si>
    <t>SC07</t>
  </si>
  <si>
    <t>Riggleman, Denver</t>
  </si>
  <si>
    <t>VA05</t>
  </si>
  <si>
    <t>Roby, Martha</t>
  </si>
  <si>
    <t>AL02</t>
  </si>
  <si>
    <t>Rodgers, Cathy McMorris</t>
  </si>
  <si>
    <t>WA05</t>
  </si>
  <si>
    <t>Roe, Phil</t>
  </si>
  <si>
    <t>TN01</t>
  </si>
  <si>
    <t>Rogers, Hal</t>
  </si>
  <si>
    <t>KY05</t>
  </si>
  <si>
    <t>Rogers, Mike D</t>
  </si>
  <si>
    <t>AL03</t>
  </si>
  <si>
    <t>Rooney, Francis</t>
  </si>
  <si>
    <t>FL19</t>
  </si>
  <si>
    <t>Rose, John</t>
  </si>
  <si>
    <t>TN06</t>
  </si>
  <si>
    <t>Rouzer, David</t>
  </si>
  <si>
    <t>NC07</t>
  </si>
  <si>
    <t>Roy, Chip</t>
  </si>
  <si>
    <t>TX21</t>
  </si>
  <si>
    <t>Rutherford, John</t>
  </si>
  <si>
    <t>FL04</t>
  </si>
  <si>
    <t>Scalise, Steve</t>
  </si>
  <si>
    <t>LA01</t>
  </si>
  <si>
    <t>Schweikert, David</t>
  </si>
  <si>
    <t>AZ06</t>
  </si>
  <si>
    <t>Scott, Austin</t>
  </si>
  <si>
    <t>GA08</t>
  </si>
  <si>
    <t>Sensenbrenner, F James Jr</t>
  </si>
  <si>
    <t>WI05</t>
  </si>
  <si>
    <t>Shimkus, John M</t>
  </si>
  <si>
    <t>IL15</t>
  </si>
  <si>
    <t>Simpson, Mike</t>
  </si>
  <si>
    <t>ID02</t>
  </si>
  <si>
    <t>Smith, Adrian</t>
  </si>
  <si>
    <t>NE03</t>
  </si>
  <si>
    <t>Smith, Chris</t>
  </si>
  <si>
    <t>NJ04</t>
  </si>
  <si>
    <t>Smith, Jason</t>
  </si>
  <si>
    <t>MO08</t>
  </si>
  <si>
    <t>Smucker, Lloyd</t>
  </si>
  <si>
    <t>PA11</t>
  </si>
  <si>
    <t>Spano, Ross</t>
  </si>
  <si>
    <t>FL15</t>
  </si>
  <si>
    <t>Stauber, Pete</t>
  </si>
  <si>
    <t>MN08</t>
  </si>
  <si>
    <t>Stefanik, Elise</t>
  </si>
  <si>
    <t>NY21</t>
  </si>
  <si>
    <t>Steil, Bryan</t>
  </si>
  <si>
    <t>WI01</t>
  </si>
  <si>
    <t>Steube, Greg</t>
  </si>
  <si>
    <t>FL17</t>
  </si>
  <si>
    <t>Stewart, Chris</t>
  </si>
  <si>
    <t>UT02</t>
  </si>
  <si>
    <t>Stivers, Steve</t>
  </si>
  <si>
    <t>OH15</t>
  </si>
  <si>
    <t>Taylor, Van</t>
  </si>
  <si>
    <t>TX03</t>
  </si>
  <si>
    <t>Thompson, Glenn</t>
  </si>
  <si>
    <t>PA15</t>
  </si>
  <si>
    <t>Thornberry, Mac</t>
  </si>
  <si>
    <t>TX13</t>
  </si>
  <si>
    <t>Timmons, William</t>
  </si>
  <si>
    <t>SC04</t>
  </si>
  <si>
    <t>Tipton, Scott</t>
  </si>
  <si>
    <t>CO03</t>
  </si>
  <si>
    <t>Turner, Michael R</t>
  </si>
  <si>
    <t>OH10</t>
  </si>
  <si>
    <t>Upton, Fred</t>
  </si>
  <si>
    <t>MI06</t>
  </si>
  <si>
    <t>Wagner, Ann L</t>
  </si>
  <si>
    <t>MO02</t>
  </si>
  <si>
    <t>Walberg, Tim</t>
  </si>
  <si>
    <t>MI07</t>
  </si>
  <si>
    <t>Walden, Greg</t>
  </si>
  <si>
    <t>OR02</t>
  </si>
  <si>
    <t>Walker, Mark</t>
  </si>
  <si>
    <t>NC06</t>
  </si>
  <si>
    <t>Walorski, Jackie</t>
  </si>
  <si>
    <t>IN02</t>
  </si>
  <si>
    <t>Waltz, Michael</t>
  </si>
  <si>
    <t>FL06</t>
  </si>
  <si>
    <t>Watkins, Steve</t>
  </si>
  <si>
    <t>KS02</t>
  </si>
  <si>
    <t>Weber, Randy</t>
  </si>
  <si>
    <t>TX14</t>
  </si>
  <si>
    <t>Webster, Daniel</t>
  </si>
  <si>
    <t>FL11</t>
  </si>
  <si>
    <t>Wenstrup, Brad</t>
  </si>
  <si>
    <t>OH02</t>
  </si>
  <si>
    <t>Westerman, Bruce</t>
  </si>
  <si>
    <t>AR04</t>
  </si>
  <si>
    <t>Williams, Roger</t>
  </si>
  <si>
    <t>TX25</t>
  </si>
  <si>
    <t>Wilson, Joe</t>
  </si>
  <si>
    <t>SC02</t>
  </si>
  <si>
    <t>Wittman, Rob</t>
  </si>
  <si>
    <t>VA01</t>
  </si>
  <si>
    <t>Womack, Steve</t>
  </si>
  <si>
    <t>AR03</t>
  </si>
  <si>
    <t>Woodall, Rob</t>
  </si>
  <si>
    <t>GA07</t>
  </si>
  <si>
    <t>Wright, Ron</t>
  </si>
  <si>
    <t>TX06</t>
  </si>
  <si>
    <t>Yoho, Ted</t>
  </si>
  <si>
    <t>FL03</t>
  </si>
  <si>
    <t>Young, Don</t>
  </si>
  <si>
    <t>AK01</t>
  </si>
  <si>
    <t>Zeldin, Lee</t>
  </si>
  <si>
    <t>NY01</t>
  </si>
  <si>
    <t>Total Raise</t>
  </si>
  <si>
    <t>Averages:</t>
  </si>
  <si>
    <t>Frosh members</t>
  </si>
  <si>
    <t>Election margin &lt;10%</t>
  </si>
  <si>
    <t>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</si>
</sst>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0" fontId="0" fillId="0" borderId="0" xfId="0" applyFill="1"/>
    <xf numFmtId="0" fontId="0" fillId="2" borderId="0" xfId="0" applyFill="1" applyBorder="1"/>
    <xf numFmtId="164" fontId="0" fillId="2" borderId="0" xfId="0" applyNumberFormat="1" applyFill="1" applyBorder="1"/>
    <xf numFmtId="166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165" fontId="0" fillId="2" borderId="0" xfId="0" applyNumberFormat="1" applyFill="1" applyBorder="1"/>
    <xf numFmtId="166" fontId="0" fillId="0" borderId="0" xfId="0" applyNumberFormat="1" applyFill="1" applyBorder="1"/>
    <xf numFmtId="9" fontId="0" fillId="0" borderId="0" xfId="0" applyNumberFormat="1" applyFill="1"/>
    <xf numFmtId="10" fontId="0" fillId="2" borderId="0" xfId="0" applyNumberFormat="1" applyFill="1" applyBorder="1"/>
    <xf numFmtId="0" fontId="1" fillId="2" borderId="0" xfId="0" applyFont="1" applyFill="1" applyBorder="1"/>
    <xf numFmtId="0" fontId="1" fillId="3" borderId="0" xfId="0" applyFont="1" applyFill="1" applyBorder="1"/>
    <xf numFmtId="164" fontId="1" fillId="3" borderId="0" xfId="0" applyNumberFormat="1" applyFont="1" applyFill="1" applyBorder="1"/>
    <xf numFmtId="165" fontId="1" fillId="3" borderId="0" xfId="0" applyNumberFormat="1" applyFont="1" applyFill="1" applyBorder="1"/>
    <xf numFmtId="166" fontId="1" fillId="3" borderId="0" xfId="0" applyNumberFormat="1" applyFont="1" applyFill="1" applyBorder="1"/>
    <xf numFmtId="10" fontId="1" fillId="3" borderId="0" xfId="0" applyNumberFormat="1" applyFont="1" applyFill="1" applyBorder="1"/>
    <xf numFmtId="0" fontId="0" fillId="3" borderId="0" xfId="0" applyFill="1" applyBorder="1"/>
  </cellXfs>
  <cellStyles count="1">
    <cellStyle name="Normal" xfId="0" builtinId="0"/>
  </cellStyles>
  <dxfs count="31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</border>
    </dxf>
    <dxf>
      <border>
        <bottom style="thin">
          <color theme="2" tint="-9.9978637043366805E-2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6" formatCode="0.0"/>
    </dxf>
    <dxf>
      <numFmt numFmtId="166" formatCode="0.0"/>
    </dxf>
    <dxf>
      <numFmt numFmtId="166" formatCode="0.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5" formatCode="0.0%"/>
    </dxf>
    <dxf>
      <numFmt numFmtId="13" formatCode="0%"/>
    </dxf>
    <dxf>
      <numFmt numFmtId="35" formatCode="_(* #,##0.00_);_(* \(#,##0.00\);_(* &quot;-&quot;??_);_(@_)"/>
    </dxf>
    <dxf>
      <numFmt numFmtId="13" formatCode="0%"/>
    </dxf>
    <dxf>
      <numFmt numFmtId="2" formatCode="0.00"/>
    </dxf>
    <dxf>
      <numFmt numFmtId="165" formatCode="0.0%"/>
    </dxf>
    <dxf>
      <numFmt numFmtId="13" formatCode="0%"/>
    </dxf>
    <dxf>
      <numFmt numFmtId="13" formatCode="0%"/>
    </dxf>
    <dxf>
      <numFmt numFmtId="165" formatCode="0.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dougherty/Downloads/FOR%20ECU%20Small-dollar%20vs%20Wall%20Street%20repor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scar Valdes-Viera" refreshedDate="43489.414098148147" createdVersion="6" refreshedVersion="6" minRefreshableVersion="3" recordCount="238" xr:uid="{00000000-000A-0000-FFFF-FFFF00000000}">
  <cacheSource type="worksheet">
    <worksheetSource ref="A1:O239" sheet="2018" r:id="rId2"/>
  </cacheSource>
  <cacheFields count="15">
    <cacheField name="Name" numFmtId="0">
      <sharedItems count="238">
        <s v="Adams, Alma"/>
        <s v="Aguilar, Pete"/>
        <s v="Allred, Colin"/>
        <s v="Axne, Cindy"/>
        <s v="Barragan, Nanette"/>
        <s v="Bass, Karen"/>
        <s v="Beatty, Joyce"/>
        <s v="Bera, Ami"/>
        <s v="Beyer, Don"/>
        <s v="Bishop, Sanford"/>
        <s v="Blumenauer, Earl"/>
        <s v="Bonamici, Suzanne"/>
        <s v="Boyle, Brendan"/>
        <s v="Brindisi, Anthony"/>
        <s v="Brown, Anthony"/>
        <s v="Brownley, Julia"/>
        <s v="Bustos, Cheri"/>
        <s v="Butterfield, G K"/>
        <s v="Carbajal, Salud"/>
        <s v="Cardenas, Tony"/>
        <s v="Carson, Andre"/>
        <s v="Cartwright, Matt"/>
        <s v="Case, Ed"/>
        <s v="Casten, Sean"/>
        <s v="Castor, Kathy"/>
        <s v="Castro, Joaquin"/>
        <s v="Chu, Judy"/>
        <s v="Cicilline, David"/>
        <s v="Cisneros, Gil"/>
        <s v="Clark, Katherine"/>
        <s v="Clarke, Yvette D"/>
        <s v="Clay, William L Jr"/>
        <s v="Cleaver, Emanuel"/>
        <s v="Clyburn, James E"/>
        <s v="Cohen, Steve"/>
        <s v="Coleman, Bonnie"/>
        <s v="Connolly, Gerry"/>
        <s v="Cooper, Jim"/>
        <s v="Correa, Lou"/>
        <s v="Costa, Jim"/>
        <s v="Courtney, Joe"/>
        <s v="Cox, TJ"/>
        <s v="Craig, Angie"/>
        <s v="Crist, Charlie"/>
        <s v="Crow, Jason"/>
        <s v="Cuellar, Henry"/>
        <s v="Cummings, Elijah E"/>
        <s v="Cunningham, Joe"/>
        <s v="Davids, Sharice"/>
        <s v="Davis, Danny K"/>
        <s v="Davis, Susan A"/>
        <s v="Dean, Madeleine"/>
        <s v="DeFazio, Peter"/>
        <s v="DeGette, Diana"/>
        <s v="DeLauro, Rosa L"/>
        <s v="DelBene, Suzan"/>
        <s v="Delgado, Antonio"/>
        <s v="Demings, Val"/>
        <s v="Desaulnier, Mark"/>
        <s v="Deutch, Ted"/>
        <s v="Dingell, Debbie"/>
        <s v="Doggett, Lloyd"/>
        <s v="Doyle, Mike"/>
        <s v="Engel, Eliot L"/>
        <s v="Escobar, Veronica"/>
        <s v="Eshoo, Anna"/>
        <s v="Espaillat, Adriano"/>
        <s v="Evans, Dwight"/>
        <s v="Finkenauer, Abby"/>
        <s v="Fletcher, Lizzie"/>
        <s v="Foster, Bill"/>
        <s v="Frankel, Lois J"/>
        <s v="Fudge, Marcia L"/>
        <s v="Gabbard, Tulsi"/>
        <s v="Gallego, Ruben"/>
        <s v="Garamendi, John"/>
        <s v="Garcia, Jesus"/>
        <s v="Garcia, Sylvia"/>
        <s v="Golden, Jared"/>
        <s v="Gomez, Jimmy"/>
        <s v="Gonzalez, Vicente"/>
        <s v="Gottheimer, Josh"/>
        <s v="Green, Al"/>
        <s v="Grijalva, Raul M"/>
        <s v="Haaland, Debra"/>
        <s v="Harder, Josh"/>
        <s v="Hastings, Alcee L"/>
        <s v="Hayes, Jahana"/>
        <s v="Heck, Dennis"/>
        <s v="Higgins, Brian M"/>
        <s v="Hill, Katie"/>
        <s v="Himes, Jim"/>
        <s v="Horn, Kendra"/>
        <s v="Horsford, Steven"/>
        <s v="Houlahan, Chrissy"/>
        <s v="Hoyer, Steny H"/>
        <s v="Huffman, Jared"/>
        <s v="Jackson Lee, Sheila"/>
        <s v="Jayapal, Pramila"/>
        <s v="Jeffries, Hakeem"/>
        <s v="Johnson, Eddie Bernice"/>
        <s v="Johnson, Hank"/>
        <s v="Kaptur, Marcy"/>
        <s v="Keating, Bill"/>
        <s v="Kelly, Robin"/>
        <s v="Kennedy, Joe III"/>
        <s v="Khanna, Ro"/>
        <s v="Kildee, Dan"/>
        <s v="Kilmer, Derek"/>
        <s v="Kim, Andy"/>
        <s v="Kind, Ron"/>
        <s v="Kirkpatrick, Ann"/>
        <s v="Krishnamoorthi, Raja"/>
        <s v="Kuster, Ann"/>
        <s v="Lamb, Conor"/>
        <s v="Langevin, Jim"/>
        <s v="Larsen, Rick"/>
        <s v="Larson, John B"/>
        <s v="Lawrence, Brenda"/>
        <s v="Lawson, Al"/>
        <s v="Lee, Barbara"/>
        <s v="Lee, Susie"/>
        <s v="Levin, Andy"/>
        <s v="Levin, Mike"/>
        <s v="Lewis, John"/>
        <s v="Lieu, Ted"/>
        <s v="Lipinski, Daniel"/>
        <s v="Loebsack, David"/>
        <s v="Lofgren, Zoe"/>
        <s v="Lowenthal, Alan"/>
        <s v="Lowey, Nita M"/>
        <s v="Lujan, Ben R"/>
        <s v="Luria, Elaine"/>
        <s v="Lynch, Stephen F"/>
        <s v="Malinowski, Tom"/>
        <s v="Maloney, Carolyn B"/>
        <s v="Maloney, Sean Patrick"/>
        <s v="Matsui, Doris O"/>
        <s v="McAdams, Ben"/>
        <s v="McBath, Lucy"/>
        <s v="McCollum, Betty"/>
        <s v="McEachin, Donald"/>
        <s v="McGovern, James P"/>
        <s v="McNerney, Jerry"/>
        <s v="Meeks, Gregory W"/>
        <s v="Meng, Grace"/>
        <s v="Moore, Gwen"/>
        <s v="Morelle, Joseph D"/>
        <s v="Moulton, Seth"/>
        <s v="Mucarsel-Powell, Debbie"/>
        <s v="Murphy, Stephanie"/>
        <s v="Nadler, Jerrold"/>
        <s v="Napolitano, Grace"/>
        <s v="Neal, Richard E"/>
        <s v="Neguse, Joseph"/>
        <s v="Norcross, Don"/>
        <s v="Norton, Eleanor Holmes"/>
        <s v="Ocasio-Cortez, Alexandria"/>
        <s v="O'Halleran, Tom"/>
        <s v="Omar, Ilhan"/>
        <s v="Pallone, Frank Jr"/>
        <s v="Panetta, Jimmy"/>
        <s v="Pappas, Chris"/>
        <s v="Pascrell, Bill Jr"/>
        <s v="Payne, Donald M Jr"/>
        <s v="Pelosi, Nancy"/>
        <s v="Perlmutter, Ed"/>
        <s v="Peters, Scott"/>
        <s v="Peterson, Collin"/>
        <s v="Phillips, Dean"/>
        <s v="Pingree, Chellie"/>
        <s v="Plaskett, Stacey"/>
        <s v="Pocan, Mark"/>
        <s v="Porter, Katie"/>
        <s v="Pressley, Ayanna"/>
        <s v="Price, David"/>
        <s v="Quigley, Mike"/>
        <s v="Raskin, Jamie"/>
        <s v="Rice, Kathleen"/>
        <s v="Richmond, Cedric"/>
        <s v="Rochester, Lisa Blunt"/>
        <s v="Rose, Max"/>
        <s v="Rouda, Harley"/>
        <s v="Roybal-Allard, Lucille"/>
        <s v="Ruiz, Raul"/>
        <s v="Ruppersberger, Dutch"/>
        <s v="Rush, Bobby L"/>
        <s v="Ryan, Tim"/>
        <s v="San Nicolas, Michael"/>
        <s v="Sanchez, Linda"/>
        <s v="Sarbanes, John"/>
        <s v="Scanlon, Mary Gay"/>
        <s v="Schakowsky, Jan"/>
        <s v="Schiff, Adam"/>
        <s v="Schneider, Brad"/>
        <s v="Schrader, Kurt"/>
        <s v="Schrier, Kim"/>
        <s v="Schultz, Debbie Wasserman"/>
        <s v="Scott, Bobby"/>
        <s v="Scott, David"/>
        <s v="Serrano, Jose E"/>
        <s v="Sewell, Terri A"/>
        <s v="Shalala, Donna"/>
        <s v="Sherman, Brad"/>
        <s v="Sherrill, Mikie"/>
        <s v="Sires, Albio"/>
        <s v="Slotkin, Elissa"/>
        <s v="Small, Xochitl Torres"/>
        <s v="Smith, Adam"/>
        <s v="Soto, Darren"/>
        <s v="Spanberger, Abigail"/>
        <s v="Speier, Jackie"/>
        <s v="Stanton, Greg"/>
        <s v="Stevens, Haley"/>
        <s v="Suozzi, Tom"/>
        <s v="Swalwell, Eric"/>
        <s v="Takano, Mark"/>
        <s v="Thompson, Bennie G"/>
        <s v="Thompson, Mike"/>
        <s v="Titus, Dina"/>
        <s v="Tlaib, Rashida"/>
        <s v="Tonko, Paul"/>
        <s v="Torres, Norma"/>
        <s v="Trahan, Lori"/>
        <s v="Trone, David"/>
        <s v="Underwood, Lauren A"/>
        <s v="Van Drew, Jeff"/>
        <s v="Vargas, Juan"/>
        <s v="Veasey, Marc"/>
        <s v="Vela, Filemon"/>
        <s v="Velazquez, Nydia M"/>
        <s v="Visclosky, Pete"/>
        <s v="Waters, Maxine"/>
        <s v="Welch, Peter"/>
        <s v="Wexton, Jennifer"/>
        <s v="Wild, Susan"/>
        <s v="Wilson, Frederica"/>
        <s v="Yarmuth, John A"/>
      </sharedItems>
    </cacheField>
    <cacheField name="Office" numFmtId="0">
      <sharedItems/>
    </cacheField>
    <cacheField name="Party" numFmtId="0">
      <sharedItems/>
    </cacheField>
    <cacheField name="Campaign Committee" numFmtId="0">
      <sharedItems containsSemiMixedTypes="0" containsString="0" containsNumber="1" containsInteger="1" minValue="98275" maxValue="18034578"/>
    </cacheField>
    <cacheField name="Total FIRE" numFmtId="0">
      <sharedItems containsSemiMixedTypes="0" containsString="0" containsNumber="1" containsInteger="1" minValue="5000" maxValue="1937750"/>
    </cacheField>
    <cacheField name="FIRE PAC" numFmtId="0">
      <sharedItems containsSemiMixedTypes="0" containsString="0" containsNumber="1" containsInteger="1" minValue="0" maxValue="688581"/>
    </cacheField>
    <cacheField name="All Individuals" numFmtId="0">
      <sharedItems containsSemiMixedTypes="0" containsString="0" containsNumber="1" containsInteger="1" minValue="62" maxValue="1394550"/>
    </cacheField>
    <cacheField name="Dems" numFmtId="0">
      <sharedItems containsSemiMixedTypes="0" containsString="0" containsNumber="1" containsInteger="1" minValue="5000" maxValue="1937750"/>
    </cacheField>
    <cacheField name="Repubs" numFmtId="0">
      <sharedItems containsSemiMixedTypes="0" containsString="0" containsNumber="1" containsInteger="1" minValue="0" maxValue="0"/>
    </cacheField>
    <cacheField name="Small Individuals" numFmtId="0">
      <sharedItems containsSemiMixedTypes="0" containsString="0" containsNumber="1" containsInteger="1" minValue="938" maxValue="4073346"/>
    </cacheField>
    <cacheField name="CongressNo" numFmtId="0">
      <sharedItems containsSemiMixedTypes="0" containsString="0" containsNumber="1" containsInteger="1" minValue="116" maxValue="116"/>
    </cacheField>
    <cacheField name="New to Congress?" numFmtId="0">
      <sharedItems count="2">
        <s v="N"/>
        <s v="Y"/>
      </sharedItems>
    </cacheField>
    <cacheField name="Small as % Total" numFmtId="165">
      <sharedItems containsSemiMixedTypes="0" containsString="0" containsNumber="1" minValue="9.1773702717080484E-4" maxValue="0.61593353004970852"/>
    </cacheField>
    <cacheField name="FIRE as % of Total" numFmtId="165">
      <sharedItems containsSemiMixedTypes="0" containsString="0" containsNumber="1" minValue="4.996180115775373E-3" maxValue="0.54035720579649649"/>
    </cacheField>
    <cacheField name="Small/FIRE ratio" numFmtId="164">
      <sharedItems containsSemiMixedTypes="0" containsString="0" containsNumber="1" minValue="5.1401965856182098E-3" maxValue="17.1430209426976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">
  <r>
    <x v="0"/>
    <s v="NC12"/>
    <s v="D"/>
    <n v="588532"/>
    <n v="71289"/>
    <n v="68500"/>
    <n v="2789"/>
    <n v="71289"/>
    <n v="0"/>
    <n v="23973"/>
    <n v="116"/>
    <x v="0"/>
    <n v="4.0733553995364741E-2"/>
    <n v="0.12113020192614846"/>
    <n v="0.33627908934057149"/>
  </r>
  <r>
    <x v="1"/>
    <s v="CA31"/>
    <s v="D"/>
    <n v="2693321"/>
    <n v="344675"/>
    <n v="183000"/>
    <n v="161675"/>
    <n v="344675"/>
    <n v="0"/>
    <n v="496301"/>
    <n v="116"/>
    <x v="0"/>
    <n v="0.18427101708262772"/>
    <n v="0.12797397710855854"/>
    <n v="1.4399100602016393"/>
  </r>
  <r>
    <x v="2"/>
    <s v="TX32"/>
    <s v="D"/>
    <n v="5777532"/>
    <n v="726309"/>
    <n v="0"/>
    <n v="726309"/>
    <n v="726309"/>
    <n v="0"/>
    <n v="1056667"/>
    <n v="116"/>
    <x v="1"/>
    <n v="0.18289245304050242"/>
    <n v="0.12571267454684804"/>
    <n v="1.4548449764494176"/>
  </r>
  <r>
    <x v="3"/>
    <s v="IA03"/>
    <s v="D"/>
    <n v="5164910"/>
    <n v="600368"/>
    <n v="0"/>
    <n v="600368"/>
    <n v="600368"/>
    <n v="0"/>
    <n v="954465"/>
    <n v="116"/>
    <x v="1"/>
    <n v="0.18479799260780924"/>
    <n v="0.11623977958957658"/>
    <n v="1.5897999227140687"/>
  </r>
  <r>
    <x v="4"/>
    <s v="CA44"/>
    <s v="D"/>
    <n v="1534296"/>
    <n v="159900"/>
    <n v="33000"/>
    <n v="126900"/>
    <n v="159900"/>
    <n v="0"/>
    <n v="136778"/>
    <n v="116"/>
    <x v="1"/>
    <n v="8.9147074619239056E-2"/>
    <n v="0.10421717843232337"/>
    <n v="0.85539712320200123"/>
  </r>
  <r>
    <x v="5"/>
    <s v="CA37"/>
    <s v="D"/>
    <n v="882342"/>
    <n v="97230"/>
    <n v="40500"/>
    <n v="56730"/>
    <n v="97230"/>
    <n v="0"/>
    <n v="54780"/>
    <n v="116"/>
    <x v="0"/>
    <n v="6.2084769851146152E-2"/>
    <n v="0.11019536642254364"/>
    <n v="0.56340635606294354"/>
  </r>
  <r>
    <x v="6"/>
    <s v="OH03"/>
    <s v="D"/>
    <n v="1072635"/>
    <n v="440484"/>
    <n v="373858"/>
    <n v="66626"/>
    <n v="440484"/>
    <n v="0"/>
    <n v="18136"/>
    <n v="116"/>
    <x v="0"/>
    <n v="1.6907895043514337E-2"/>
    <n v="0.41065600134248836"/>
    <n v="4.11728916373807E-2"/>
  </r>
  <r>
    <x v="7"/>
    <s v="CA07"/>
    <s v="D"/>
    <n v="2925800"/>
    <n v="330487"/>
    <n v="151500"/>
    <n v="178987"/>
    <n v="330487"/>
    <n v="0"/>
    <n v="292113"/>
    <n v="116"/>
    <x v="0"/>
    <n v="9.9840385535580015E-2"/>
    <n v="0.11295611456695605"/>
    <n v="0.88388650688226766"/>
  </r>
  <r>
    <x v="8"/>
    <s v="VA08"/>
    <s v="D"/>
    <n v="2074659"/>
    <n v="269283"/>
    <n v="117000"/>
    <n v="152283"/>
    <n v="269283"/>
    <n v="0"/>
    <n v="124135"/>
    <n v="116"/>
    <x v="0"/>
    <n v="5.9833929334893107E-2"/>
    <n v="0.12979627013403167"/>
    <n v="0.46098342635814366"/>
  </r>
  <r>
    <x v="9"/>
    <s v="GA02"/>
    <s v="D"/>
    <n v="1118203"/>
    <n v="104835"/>
    <n v="85000"/>
    <n v="19835"/>
    <n v="104835"/>
    <n v="0"/>
    <n v="6427"/>
    <n v="116"/>
    <x v="0"/>
    <n v="5.7476146996565027E-3"/>
    <n v="9.3753102075383454E-2"/>
    <n v="6.1305861592025564E-2"/>
  </r>
  <r>
    <x v="10"/>
    <s v="OR03"/>
    <s v="D"/>
    <n v="1455623"/>
    <n v="163677"/>
    <n v="129000"/>
    <n v="34677"/>
    <n v="163677"/>
    <n v="0"/>
    <n v="113479"/>
    <n v="116"/>
    <x v="0"/>
    <n v="7.7959059454268037E-2"/>
    <n v="0.11244463710727297"/>
    <n v="0.69331060564404279"/>
  </r>
  <r>
    <x v="11"/>
    <s v="OR01"/>
    <s v="D"/>
    <n v="1031597"/>
    <n v="79455"/>
    <n v="59500"/>
    <n v="19955"/>
    <n v="79455"/>
    <n v="0"/>
    <n v="99952"/>
    <n v="116"/>
    <x v="0"/>
    <n v="9.6890549313346203E-2"/>
    <n v="7.7021356207899017E-2"/>
    <n v="1.2579699200805488"/>
  </r>
  <r>
    <x v="12"/>
    <s v="PA02"/>
    <s v="D"/>
    <n v="1171502"/>
    <n v="125847"/>
    <n v="78500"/>
    <n v="47347"/>
    <n v="125847"/>
    <n v="0"/>
    <n v="20674"/>
    <n v="116"/>
    <x v="0"/>
    <n v="1.7647430392777819E-2"/>
    <n v="0.10742363222597998"/>
    <n v="0.16427884653587294"/>
  </r>
  <r>
    <x v="13"/>
    <s v="NY22"/>
    <s v="D"/>
    <n v="4591804"/>
    <n v="330965"/>
    <n v="0"/>
    <n v="330965"/>
    <n v="330965"/>
    <n v="0"/>
    <n v="1325345"/>
    <n v="116"/>
    <x v="1"/>
    <n v="0.28863274651966853"/>
    <n v="7.2077336053542357E-2"/>
    <n v="4.0044868792772652"/>
  </r>
  <r>
    <x v="14"/>
    <s v="MD04"/>
    <s v="D"/>
    <n v="843672"/>
    <n v="62504"/>
    <n v="29000"/>
    <n v="33504"/>
    <n v="62504"/>
    <n v="0"/>
    <n v="15820"/>
    <n v="116"/>
    <x v="0"/>
    <n v="1.8751363088972964E-2"/>
    <n v="7.4085663622829728E-2"/>
    <n v="0.25310380135671318"/>
  </r>
  <r>
    <x v="15"/>
    <s v="CA26"/>
    <s v="D"/>
    <n v="2518621"/>
    <n v="200123"/>
    <n v="55000"/>
    <n v="145123"/>
    <n v="200123"/>
    <n v="0"/>
    <n v="254137"/>
    <n v="116"/>
    <x v="0"/>
    <n v="0.10090323236405954"/>
    <n v="7.9457369727323007E-2"/>
    <n v="1.2699040090344438"/>
  </r>
  <r>
    <x v="16"/>
    <s v="IL17"/>
    <s v="D"/>
    <n v="3898555"/>
    <n v="436531"/>
    <n v="248500"/>
    <n v="188031"/>
    <n v="436531"/>
    <n v="0"/>
    <n v="486639"/>
    <n v="116"/>
    <x v="0"/>
    <n v="0.12482548020997523"/>
    <n v="0.11197251289259738"/>
    <n v="1.1147868078097547"/>
  </r>
  <r>
    <x v="17"/>
    <s v="NC01"/>
    <s v="D"/>
    <n v="761050"/>
    <n v="32511"/>
    <n v="29500"/>
    <n v="3011"/>
    <n v="32511"/>
    <n v="0"/>
    <n v="9834"/>
    <n v="116"/>
    <x v="0"/>
    <n v="1.2921621444057552E-2"/>
    <n v="4.2718612443334865E-2"/>
    <n v="0.30248223678139707"/>
  </r>
  <r>
    <x v="18"/>
    <s v="CA24"/>
    <s v="D"/>
    <n v="2731632"/>
    <n v="266656"/>
    <n v="49000"/>
    <n v="217656"/>
    <n v="266656"/>
    <n v="0"/>
    <n v="150540"/>
    <n v="116"/>
    <x v="0"/>
    <n v="5.5109912316153857E-2"/>
    <n v="9.7617834320289115E-2"/>
    <n v="0.56454758190327614"/>
  </r>
  <r>
    <x v="19"/>
    <s v="CA29"/>
    <s v="D"/>
    <n v="1480422"/>
    <n v="200363"/>
    <n v="122000"/>
    <n v="78363"/>
    <n v="200363"/>
    <n v="0"/>
    <n v="60317"/>
    <n v="116"/>
    <x v="0"/>
    <n v="4.074311243685922E-2"/>
    <n v="0.13534181469878184"/>
    <n v="0.30103861491393119"/>
  </r>
  <r>
    <x v="20"/>
    <s v="IN07"/>
    <s v="D"/>
    <n v="990682"/>
    <n v="111947"/>
    <n v="65200"/>
    <n v="46747"/>
    <n v="111947"/>
    <n v="0"/>
    <n v="33847"/>
    <n v="116"/>
    <x v="0"/>
    <n v="3.4165352756989627E-2"/>
    <n v="0.11299993337922765"/>
    <n v="0.30234843274049328"/>
  </r>
  <r>
    <x v="21"/>
    <s v="PA08"/>
    <s v="D"/>
    <n v="2383354"/>
    <n v="175959"/>
    <n v="72500"/>
    <n v="103459"/>
    <n v="175959"/>
    <n v="0"/>
    <n v="116407"/>
    <n v="116"/>
    <x v="0"/>
    <n v="4.8841674379886499E-2"/>
    <n v="7.3828310859402335E-2"/>
    <n v="0.66155752192272066"/>
  </r>
  <r>
    <x v="22"/>
    <s v="HI01"/>
    <s v="D"/>
    <n v="561545"/>
    <n v="33675"/>
    <n v="12500"/>
    <n v="21175"/>
    <n v="33675"/>
    <n v="0"/>
    <n v="51351"/>
    <n v="116"/>
    <x v="1"/>
    <n v="9.1445921520091886E-2"/>
    <n v="5.9968479819070601E-2"/>
    <n v="1.5248997772828508"/>
  </r>
  <r>
    <x v="23"/>
    <s v="IL06"/>
    <s v="D"/>
    <n v="6225463"/>
    <n v="243425"/>
    <n v="0"/>
    <n v="243425"/>
    <n v="243425"/>
    <n v="0"/>
    <n v="1165573"/>
    <n v="116"/>
    <x v="1"/>
    <n v="0.18722671711324926"/>
    <n v="3.910150939777491E-2"/>
    <n v="4.7882222450446745"/>
  </r>
  <r>
    <x v="24"/>
    <s v="FL14"/>
    <s v="D"/>
    <n v="753284"/>
    <n v="57372"/>
    <n v="34000"/>
    <n v="23372"/>
    <n v="57372"/>
    <n v="0"/>
    <n v="57725"/>
    <n v="116"/>
    <x v="0"/>
    <n v="7.6631124516118754E-2"/>
    <n v="7.6162509757276134E-2"/>
    <n v="1.006152827163076"/>
  </r>
  <r>
    <x v="25"/>
    <s v="TX20"/>
    <s v="D"/>
    <n v="926692"/>
    <n v="119473"/>
    <n v="73500"/>
    <n v="45973"/>
    <n v="119473"/>
    <n v="0"/>
    <n v="80493"/>
    <n v="116"/>
    <x v="0"/>
    <n v="8.6860575034639342E-2"/>
    <n v="0.12892417329598183"/>
    <n v="0.67373381433461954"/>
  </r>
  <r>
    <x v="26"/>
    <s v="CA27"/>
    <s v="D"/>
    <n v="1393160"/>
    <n v="198864"/>
    <n v="109000"/>
    <n v="89864"/>
    <n v="198864"/>
    <n v="0"/>
    <n v="63607"/>
    <n v="116"/>
    <x v="0"/>
    <n v="4.5656636710786985E-2"/>
    <n v="0.14274311636854345"/>
    <n v="0.31985175798535681"/>
  </r>
  <r>
    <x v="27"/>
    <s v="RI01"/>
    <s v="D"/>
    <n v="1567591"/>
    <n v="191476"/>
    <n v="30000"/>
    <n v="161476"/>
    <n v="191476"/>
    <n v="0"/>
    <n v="61220"/>
    <n v="116"/>
    <x v="0"/>
    <n v="3.9053554147733691E-2"/>
    <n v="0.12214665687669807"/>
    <n v="0.31972675426685326"/>
  </r>
  <r>
    <x v="28"/>
    <s v="CA39"/>
    <s v="D"/>
    <n v="12076258"/>
    <n v="392551"/>
    <n v="0"/>
    <n v="392551"/>
    <n v="392551"/>
    <n v="0"/>
    <n v="566870"/>
    <n v="116"/>
    <x v="1"/>
    <n v="4.694086529121852E-2"/>
    <n v="3.2506013038144765E-2"/>
    <n v="1.4440671403206207"/>
  </r>
  <r>
    <x v="29"/>
    <s v="MA05"/>
    <s v="D"/>
    <n v="1214204"/>
    <n v="194304"/>
    <n v="70500"/>
    <n v="123804"/>
    <n v="194304"/>
    <n v="0"/>
    <n v="71952"/>
    <n v="116"/>
    <x v="0"/>
    <n v="5.9258575988878313E-2"/>
    <n v="0.16002582762039988"/>
    <n v="0.37030632411067194"/>
  </r>
  <r>
    <x v="30"/>
    <s v="NY09"/>
    <s v="D"/>
    <n v="1059655"/>
    <n v="80068"/>
    <n v="52000"/>
    <n v="28068"/>
    <n v="80068"/>
    <n v="0"/>
    <n v="79686"/>
    <n v="116"/>
    <x v="0"/>
    <n v="7.5199947152610996E-2"/>
    <n v="7.5560441841920248E-2"/>
    <n v="0.99522905530299244"/>
  </r>
  <r>
    <x v="31"/>
    <s v="MO01"/>
    <s v="D"/>
    <n v="656571"/>
    <n v="178217"/>
    <n v="170500"/>
    <n v="7717"/>
    <n v="178217"/>
    <n v="0"/>
    <n v="4171"/>
    <n v="116"/>
    <x v="0"/>
    <n v="6.352702144931774E-3"/>
    <n v="0.27143599092862769"/>
    <n v="2.340405236313034E-2"/>
  </r>
  <r>
    <x v="32"/>
    <s v="MO05"/>
    <s v="D"/>
    <n v="1165214"/>
    <n v="372375"/>
    <n v="349500"/>
    <n v="22875"/>
    <n v="372375"/>
    <n v="0"/>
    <n v="37350"/>
    <n v="116"/>
    <x v="0"/>
    <n v="3.2054197769680076E-2"/>
    <n v="0.31957648981217185"/>
    <n v="0.10030211480362537"/>
  </r>
  <r>
    <x v="33"/>
    <s v="SC06"/>
    <s v="D"/>
    <n v="1982811"/>
    <n v="292816"/>
    <n v="279000"/>
    <n v="13816"/>
    <n v="292816"/>
    <n v="0"/>
    <n v="41582"/>
    <n v="116"/>
    <x v="0"/>
    <n v="2.0971237298965963E-2"/>
    <n v="0.1476772117967875"/>
    <n v="0.14200726736243921"/>
  </r>
  <r>
    <x v="34"/>
    <s v="TN09"/>
    <s v="D"/>
    <n v="528508"/>
    <n v="39363"/>
    <n v="14000"/>
    <n v="25363"/>
    <n v="39363"/>
    <n v="0"/>
    <n v="6119"/>
    <n v="116"/>
    <x v="1"/>
    <n v="1.1577875831586277E-2"/>
    <n v="7.4479478077909889E-2"/>
    <n v="0.1554505500088916"/>
  </r>
  <r>
    <x v="35"/>
    <s v="NJ12"/>
    <s v="D"/>
    <n v="896140"/>
    <n v="40500"/>
    <n v="21500"/>
    <n v="19000"/>
    <n v="40500"/>
    <n v="0"/>
    <n v="81243"/>
    <n v="116"/>
    <x v="0"/>
    <n v="9.0658825629923889E-2"/>
    <n v="4.5193831320998953E-2"/>
    <n v="2.0059999999999998"/>
  </r>
  <r>
    <x v="36"/>
    <s v="VA11"/>
    <s v="D"/>
    <n v="2043502"/>
    <n v="213314"/>
    <n v="116500"/>
    <n v="96814"/>
    <n v="213314"/>
    <n v="0"/>
    <n v="279155"/>
    <n v="116"/>
    <x v="0"/>
    <n v="0.13660617900055885"/>
    <n v="0.10438648946759044"/>
    <n v="1.3086576596004014"/>
  </r>
  <r>
    <x v="37"/>
    <s v="TN05"/>
    <s v="D"/>
    <n v="521586"/>
    <n v="84751"/>
    <n v="55000"/>
    <n v="29751"/>
    <n v="84751"/>
    <n v="0"/>
    <n v="14580"/>
    <n v="116"/>
    <x v="0"/>
    <n v="2.7953204265451909E-2"/>
    <n v="0.1624871066324633"/>
    <n v="0.17203336833783672"/>
  </r>
  <r>
    <x v="38"/>
    <s v="CA46"/>
    <s v="D"/>
    <n v="1117516"/>
    <n v="200604"/>
    <n v="139100"/>
    <n v="61504"/>
    <n v="200604"/>
    <n v="0"/>
    <n v="11255"/>
    <n v="116"/>
    <x v="0"/>
    <n v="1.0071444167242349E-2"/>
    <n v="0.17950883924704433"/>
    <n v="5.6105561205160415E-2"/>
  </r>
  <r>
    <x v="39"/>
    <s v="CA16"/>
    <s v="D"/>
    <n v="1831442"/>
    <n v="157200"/>
    <n v="65000"/>
    <n v="92200"/>
    <n v="157200"/>
    <n v="0"/>
    <n v="4485"/>
    <n v="116"/>
    <x v="0"/>
    <n v="2.4488900003385309E-3"/>
    <n v="8.5834004025243493E-2"/>
    <n v="2.853053435114504E-2"/>
  </r>
  <r>
    <x v="40"/>
    <s v="CT02"/>
    <s v="D"/>
    <n v="1144378"/>
    <n v="110905"/>
    <n v="65250"/>
    <n v="45655"/>
    <n v="110905"/>
    <n v="0"/>
    <n v="108019"/>
    <n v="116"/>
    <x v="0"/>
    <n v="9.4391014157909361E-2"/>
    <n v="9.691290814748274E-2"/>
    <n v="0.97397772868671384"/>
  </r>
  <r>
    <x v="41"/>
    <s v="CA21"/>
    <s v="D"/>
    <n v="2903134"/>
    <n v="241153"/>
    <n v="0"/>
    <n v="241153"/>
    <n v="241153"/>
    <n v="0"/>
    <n v="607486"/>
    <n v="116"/>
    <x v="1"/>
    <n v="0.20925179478453285"/>
    <n v="8.3066437856468223E-2"/>
    <n v="2.5190895406650551"/>
  </r>
  <r>
    <x v="42"/>
    <s v="MN02"/>
    <s v="D"/>
    <n v="5194673"/>
    <n v="706528"/>
    <n v="0"/>
    <n v="706528"/>
    <n v="706528"/>
    <n v="0"/>
    <n v="968436"/>
    <n v="116"/>
    <x v="1"/>
    <n v="0.18642867414368527"/>
    <n v="0.13601010111704817"/>
    <n v="1.3706972688980479"/>
  </r>
  <r>
    <x v="43"/>
    <s v="FL13"/>
    <s v="D"/>
    <n v="3110537"/>
    <n v="648063"/>
    <n v="233000"/>
    <n v="415063"/>
    <n v="648063"/>
    <n v="0"/>
    <n v="138761"/>
    <n v="116"/>
    <x v="0"/>
    <n v="4.4609982134917542E-2"/>
    <n v="0.20834441127046552"/>
    <n v="0.21411652879426846"/>
  </r>
  <r>
    <x v="44"/>
    <s v="CO06"/>
    <s v="D"/>
    <n v="5637547"/>
    <n v="893697"/>
    <n v="0"/>
    <n v="893697"/>
    <n v="893697"/>
    <n v="0"/>
    <n v="763211"/>
    <n v="116"/>
    <x v="1"/>
    <n v="0.13537997998065471"/>
    <n v="0.15852586240079239"/>
    <n v="0.85399302000566191"/>
  </r>
  <r>
    <x v="45"/>
    <s v="TX28"/>
    <s v="D"/>
    <n v="1655904"/>
    <n v="205050"/>
    <n v="151200"/>
    <n v="53850"/>
    <n v="205050"/>
    <n v="0"/>
    <n v="5816"/>
    <n v="116"/>
    <x v="0"/>
    <n v="3.5122809051732467E-3"/>
    <n v="0.12382964229810424"/>
    <n v="2.8363813703974641E-2"/>
  </r>
  <r>
    <x v="46"/>
    <s v="MD07"/>
    <s v="D"/>
    <n v="1068025"/>
    <n v="78740"/>
    <n v="50700"/>
    <n v="28040"/>
    <n v="78740"/>
    <n v="0"/>
    <n v="88152"/>
    <n v="116"/>
    <x v="0"/>
    <n v="8.2537393787598598E-2"/>
    <n v="7.372486599096463E-2"/>
    <n v="1.1195326390652782"/>
  </r>
  <r>
    <x v="47"/>
    <s v="SC01"/>
    <s v="D"/>
    <n v="2352597"/>
    <n v="131992"/>
    <n v="0"/>
    <n v="131992"/>
    <n v="131992"/>
    <n v="0"/>
    <n v="552346"/>
    <n v="116"/>
    <x v="1"/>
    <n v="0.23478139264820963"/>
    <n v="5.6104806730604521E-2"/>
    <n v="4.1846930116976786"/>
  </r>
  <r>
    <x v="48"/>
    <s v="KS03"/>
    <s v="D"/>
    <n v="4745093"/>
    <n v="462720"/>
    <n v="0"/>
    <n v="462720"/>
    <n v="462720"/>
    <n v="0"/>
    <n v="1191708"/>
    <n v="116"/>
    <x v="1"/>
    <n v="0.25114534109236636"/>
    <n v="9.7515475460649564E-2"/>
    <n v="2.5754408713692944"/>
  </r>
  <r>
    <x v="49"/>
    <s v="IL07"/>
    <s v="D"/>
    <n v="430013"/>
    <n v="87450"/>
    <n v="83500"/>
    <n v="3950"/>
    <n v="87450"/>
    <n v="0"/>
    <n v="8793"/>
    <n v="116"/>
    <x v="0"/>
    <n v="2.0448219007332336E-2"/>
    <n v="0.20336594475050754"/>
    <n v="0.10054888507718697"/>
  </r>
  <r>
    <x v="50"/>
    <s v="CA53"/>
    <s v="D"/>
    <n v="415267"/>
    <n v="42600"/>
    <n v="26000"/>
    <n v="16600"/>
    <n v="42600"/>
    <n v="0"/>
    <n v="18936"/>
    <n v="116"/>
    <x v="0"/>
    <n v="4.55995781027628E-2"/>
    <n v="0.10258460219569578"/>
    <n v="0.44450704225352111"/>
  </r>
  <r>
    <x v="51"/>
    <s v="PA04"/>
    <s v="D"/>
    <n v="1336041"/>
    <n v="60701"/>
    <n v="7750"/>
    <n v="52951"/>
    <n v="60701"/>
    <n v="0"/>
    <n v="99631"/>
    <n v="116"/>
    <x v="1"/>
    <n v="7.4571813290161007E-2"/>
    <n v="4.5433485948410263E-2"/>
    <n v="1.641340340356831"/>
  </r>
  <r>
    <x v="52"/>
    <s v="OR04"/>
    <s v="D"/>
    <n v="1754942"/>
    <n v="26603"/>
    <n v="9715"/>
    <n v="16888"/>
    <n v="26603"/>
    <n v="0"/>
    <n v="291074"/>
    <n v="116"/>
    <x v="0"/>
    <n v="0.16585961245442871"/>
    <n v="1.5158905536479268E-2"/>
    <n v="10.941397586738338"/>
  </r>
  <r>
    <x v="53"/>
    <s v="CO01"/>
    <s v="D"/>
    <n v="1254312"/>
    <n v="150002"/>
    <n v="50000"/>
    <n v="100002"/>
    <n v="150002"/>
    <n v="0"/>
    <n v="75097"/>
    <n v="116"/>
    <x v="0"/>
    <n v="5.9871068761201358E-2"/>
    <n v="0.11958906555944614"/>
    <n v="0.5006399914667804"/>
  </r>
  <r>
    <x v="54"/>
    <s v="CT03"/>
    <s v="D"/>
    <n v="1277634"/>
    <n v="57608"/>
    <n v="23000"/>
    <n v="34608"/>
    <n v="57608"/>
    <n v="0"/>
    <n v="124793"/>
    <n v="116"/>
    <x v="0"/>
    <n v="9.7675077526114679E-2"/>
    <n v="4.5089595298810146E-2"/>
    <n v="2.1662442716289405"/>
  </r>
  <r>
    <x v="55"/>
    <s v="WA01"/>
    <s v="D"/>
    <n v="2101069"/>
    <n v="309360"/>
    <n v="223500"/>
    <n v="85860"/>
    <n v="309360"/>
    <n v="0"/>
    <n v="150714"/>
    <n v="116"/>
    <x v="0"/>
    <n v="7.1732056396053623E-2"/>
    <n v="0.14723933388194296"/>
    <n v="0.48717998448409622"/>
  </r>
  <r>
    <x v="56"/>
    <s v="NY19"/>
    <s v="D"/>
    <n v="9110081"/>
    <n v="1074197"/>
    <n v="0"/>
    <n v="1074197"/>
    <n v="1074197"/>
    <n v="0"/>
    <n v="1389460"/>
    <n v="116"/>
    <x v="1"/>
    <n v="0.15251895125850143"/>
    <n v="0.11791300209076078"/>
    <n v="1.2934871350413379"/>
  </r>
  <r>
    <x v="57"/>
    <s v="FL10"/>
    <s v="D"/>
    <n v="834461"/>
    <n v="106703"/>
    <n v="80000"/>
    <n v="26703"/>
    <n v="106703"/>
    <n v="0"/>
    <n v="30170"/>
    <n v="116"/>
    <x v="0"/>
    <n v="3.6155074952574175E-2"/>
    <n v="0.12787056555069679"/>
    <n v="0.28274743915353834"/>
  </r>
  <r>
    <x v="58"/>
    <s v="CA11"/>
    <s v="D"/>
    <n v="572474"/>
    <n v="33993"/>
    <n v="11500"/>
    <n v="22493"/>
    <n v="33993"/>
    <n v="0"/>
    <n v="51436"/>
    <n v="116"/>
    <x v="0"/>
    <n v="8.9848621946149523E-2"/>
    <n v="5.9379115907447322E-2"/>
    <n v="1.5131350572176625"/>
  </r>
  <r>
    <x v="59"/>
    <s v="FL22"/>
    <s v="D"/>
    <n v="1271135"/>
    <n v="266926"/>
    <n v="34500"/>
    <n v="232426"/>
    <n v="266926"/>
    <n v="0"/>
    <n v="38462"/>
    <n v="116"/>
    <x v="0"/>
    <n v="3.0257997773643242E-2"/>
    <n v="0.20999028427350361"/>
    <n v="0.14409237017000967"/>
  </r>
  <r>
    <x v="60"/>
    <s v="MI12"/>
    <s v="D"/>
    <n v="1271138"/>
    <n v="99721"/>
    <n v="56500"/>
    <n v="43221"/>
    <n v="99721"/>
    <n v="0"/>
    <n v="85688"/>
    <n v="116"/>
    <x v="0"/>
    <n v="6.7410462121343231E-2"/>
    <n v="7.8450176141378822E-2"/>
    <n v="0.85927738390108399"/>
  </r>
  <r>
    <x v="61"/>
    <s v="TX35"/>
    <s v="D"/>
    <n v="1048119"/>
    <n v="101157"/>
    <n v="52247"/>
    <n v="48910"/>
    <n v="101157"/>
    <n v="0"/>
    <n v="32296"/>
    <n v="116"/>
    <x v="0"/>
    <n v="3.0813295055237049E-2"/>
    <n v="9.6512895959332864E-2"/>
    <n v="0.3192660913233884"/>
  </r>
  <r>
    <x v="62"/>
    <s v="PA18"/>
    <s v="D"/>
    <n v="888214"/>
    <n v="65711"/>
    <n v="52000"/>
    <n v="13711"/>
    <n v="65711"/>
    <n v="0"/>
    <n v="4336"/>
    <n v="116"/>
    <x v="0"/>
    <n v="4.8817064356112376E-3"/>
    <n v="7.3981045108498622E-2"/>
    <n v="6.5985907991051723E-2"/>
  </r>
  <r>
    <x v="63"/>
    <s v="NY16"/>
    <s v="D"/>
    <n v="1547470"/>
    <n v="296576"/>
    <n v="17000"/>
    <n v="279576"/>
    <n v="296576"/>
    <n v="0"/>
    <n v="7168"/>
    <n v="116"/>
    <x v="0"/>
    <n v="4.6320768738650833E-3"/>
    <n v="0.19165218065616782"/>
    <n v="2.4169184290030211E-2"/>
  </r>
  <r>
    <x v="64"/>
    <s v="TX16"/>
    <s v="D"/>
    <n v="1404463"/>
    <n v="162602"/>
    <n v="36750"/>
    <n v="125852"/>
    <n v="162602"/>
    <n v="0"/>
    <n v="131040"/>
    <n v="116"/>
    <x v="1"/>
    <n v="9.3302564752506825E-2"/>
    <n v="0.11577521088131193"/>
    <n v="0.80589414644346313"/>
  </r>
  <r>
    <x v="65"/>
    <s v="CA18"/>
    <s v="D"/>
    <n v="1422300"/>
    <n v="172190"/>
    <n v="39000"/>
    <n v="133190"/>
    <n v="172190"/>
    <n v="0"/>
    <n v="56681"/>
    <n v="116"/>
    <x v="0"/>
    <n v="3.9851648737959641E-2"/>
    <n v="0.12106447303663082"/>
    <n v="0.32917707183924733"/>
  </r>
  <r>
    <x v="66"/>
    <s v="NY13"/>
    <s v="D"/>
    <n v="808512"/>
    <n v="98918"/>
    <n v="37500"/>
    <n v="61418"/>
    <n v="98918"/>
    <n v="0"/>
    <n v="21431"/>
    <n v="116"/>
    <x v="0"/>
    <n v="2.6506718515000395E-2"/>
    <n v="0.12234574131243568"/>
    <n v="0.21665419842697992"/>
  </r>
  <r>
    <x v="67"/>
    <s v="PA03"/>
    <s v="D"/>
    <n v="1115459"/>
    <n v="131623"/>
    <n v="48300"/>
    <n v="83323"/>
    <n v="131623"/>
    <n v="0"/>
    <n v="70774"/>
    <n v="116"/>
    <x v="0"/>
    <n v="6.344832037753069E-2"/>
    <n v="0.11799895827636875"/>
    <n v="0.53770237724409864"/>
  </r>
  <r>
    <x v="68"/>
    <s v="IA01"/>
    <s v="D"/>
    <n v="4556416"/>
    <n v="363192"/>
    <n v="5000"/>
    <n v="358192"/>
    <n v="363192"/>
    <n v="0"/>
    <n v="842240"/>
    <n v="116"/>
    <x v="1"/>
    <n v="0.1848470376717139"/>
    <n v="7.9710017698120625E-2"/>
    <n v="2.3189938104363534"/>
  </r>
  <r>
    <x v="69"/>
    <s v="TX07"/>
    <s v="D"/>
    <n v="6157001"/>
    <n v="650557"/>
    <n v="1250"/>
    <n v="649307"/>
    <n v="650557"/>
    <n v="0"/>
    <n v="986392"/>
    <n v="116"/>
    <x v="1"/>
    <n v="0.16020656810028128"/>
    <n v="0.10566134389128733"/>
    <n v="1.5162268640564931"/>
  </r>
  <r>
    <x v="70"/>
    <s v="IL11"/>
    <s v="D"/>
    <n v="2574523"/>
    <n v="555441"/>
    <n v="460300"/>
    <n v="95141"/>
    <n v="555441"/>
    <n v="0"/>
    <n v="335116"/>
    <n v="116"/>
    <x v="0"/>
    <n v="0.13016624827201001"/>
    <n v="0.21574520794725857"/>
    <n v="0.60333320730734674"/>
  </r>
  <r>
    <x v="71"/>
    <s v="FL21"/>
    <s v="D"/>
    <n v="970978"/>
    <n v="123496"/>
    <n v="9500"/>
    <n v="113996"/>
    <n v="123496"/>
    <n v="0"/>
    <n v="65849"/>
    <n v="116"/>
    <x v="0"/>
    <n v="6.7817190502771435E-2"/>
    <n v="0.12718722772297622"/>
    <n v="0.53320755328107794"/>
  </r>
  <r>
    <x v="72"/>
    <s v="OH11"/>
    <s v="D"/>
    <n v="763186"/>
    <n v="110817"/>
    <n v="82000"/>
    <n v="28817"/>
    <n v="110817"/>
    <n v="0"/>
    <n v="13665"/>
    <n v="116"/>
    <x v="0"/>
    <n v="1.7905202663570874E-2"/>
    <n v="0.14520313527763873"/>
    <n v="0.12331140528980211"/>
  </r>
  <r>
    <x v="73"/>
    <s v="HI02"/>
    <s v="D"/>
    <n v="1376771"/>
    <n v="53792"/>
    <n v="0"/>
    <n v="53792"/>
    <n v="53792"/>
    <n v="0"/>
    <n v="532401"/>
    <n v="116"/>
    <x v="0"/>
    <n v="0.38670265425404804"/>
    <n v="3.9071130928818226E-2"/>
    <n v="9.8974011005353955"/>
  </r>
  <r>
    <x v="74"/>
    <s v="AZ07"/>
    <s v="D"/>
    <n v="1018343"/>
    <n v="80693"/>
    <n v="48000"/>
    <n v="32693"/>
    <n v="80693"/>
    <n v="0"/>
    <n v="105757"/>
    <n v="116"/>
    <x v="0"/>
    <n v="0.10385204199370938"/>
    <n v="7.9239509674048927E-2"/>
    <n v="1.310609346535635"/>
  </r>
  <r>
    <x v="75"/>
    <s v="CA03"/>
    <s v="D"/>
    <n v="1106085"/>
    <n v="65660"/>
    <n v="30000"/>
    <n v="35660"/>
    <n v="65660"/>
    <n v="0"/>
    <n v="54533"/>
    <n v="116"/>
    <x v="0"/>
    <n v="4.9302720857800263E-2"/>
    <n v="5.9362526388116649E-2"/>
    <n v="0.8305360950350289"/>
  </r>
  <r>
    <x v="76"/>
    <s v="IL04"/>
    <s v="D"/>
    <n v="856709"/>
    <n v="56804"/>
    <n v="6000"/>
    <n v="50804"/>
    <n v="56804"/>
    <n v="0"/>
    <n v="91339"/>
    <n v="116"/>
    <x v="1"/>
    <n v="0.10661613219891468"/>
    <n v="6.6304894660847505E-2"/>
    <n v="1.6079677487500881"/>
  </r>
  <r>
    <x v="77"/>
    <s v="TX29"/>
    <s v="D"/>
    <n v="1164395"/>
    <n v="85636"/>
    <n v="37500"/>
    <n v="48136"/>
    <n v="85636"/>
    <n v="0"/>
    <n v="60792"/>
    <n v="116"/>
    <x v="1"/>
    <n v="5.220908712249709E-2"/>
    <n v="7.3545489288428759E-2"/>
    <n v="0.70988836470643191"/>
  </r>
  <r>
    <x v="78"/>
    <s v="ME02"/>
    <s v="D"/>
    <n v="5609747"/>
    <n v="427777"/>
    <n v="0"/>
    <n v="427777"/>
    <n v="427777"/>
    <n v="0"/>
    <n v="1305637"/>
    <n v="116"/>
    <x v="1"/>
    <n v="0.23274436440716489"/>
    <n v="7.6256023667377507E-2"/>
    <n v="3.0521439909111523"/>
  </r>
  <r>
    <x v="79"/>
    <s v="CA34"/>
    <s v="D"/>
    <n v="1551476"/>
    <n v="186850"/>
    <n v="72500"/>
    <n v="114350"/>
    <n v="186850"/>
    <n v="0"/>
    <n v="57981"/>
    <n v="116"/>
    <x v="0"/>
    <n v="3.7371509452933854E-2"/>
    <n v="0.12043370313172747"/>
    <n v="0.31030773347605028"/>
  </r>
  <r>
    <x v="80"/>
    <s v="TX15"/>
    <s v="D"/>
    <n v="1288413"/>
    <n v="274498"/>
    <n v="201250"/>
    <n v="73248"/>
    <n v="274498"/>
    <n v="0"/>
    <n v="11080"/>
    <n v="116"/>
    <x v="0"/>
    <n v="8.5997269509078215E-3"/>
    <n v="0.2130512498709653"/>
    <n v="4.0364592820348419E-2"/>
  </r>
  <r>
    <x v="81"/>
    <s v="NJ05"/>
    <s v="D"/>
    <n v="6800641"/>
    <n v="1937750"/>
    <n v="543200"/>
    <n v="1394550"/>
    <n v="1937750"/>
    <n v="0"/>
    <n v="225871"/>
    <n v="116"/>
    <x v="0"/>
    <n v="3.3213192697570712E-2"/>
    <n v="0.28493637585045289"/>
    <n v="0.11656354018836279"/>
  </r>
  <r>
    <x v="82"/>
    <s v="TX09"/>
    <s v="D"/>
    <n v="559947"/>
    <n v="119634"/>
    <n v="26000"/>
    <n v="93634"/>
    <n v="119634"/>
    <n v="0"/>
    <n v="9886"/>
    <n v="116"/>
    <x v="0"/>
    <n v="1.7655242371152985E-2"/>
    <n v="0.21365236352726241"/>
    <n v="8.2635371215540737E-2"/>
  </r>
  <r>
    <x v="83"/>
    <s v="AZ03"/>
    <s v="D"/>
    <n v="691284"/>
    <n v="16767"/>
    <n v="7500"/>
    <n v="9267"/>
    <n v="16767"/>
    <n v="0"/>
    <n v="177250"/>
    <n v="116"/>
    <x v="0"/>
    <n v="0.25640691814073518"/>
    <n v="2.4254864860173243E-2"/>
    <n v="10.571360410329815"/>
  </r>
  <r>
    <x v="84"/>
    <s v="NM01"/>
    <s v="D"/>
    <n v="2146378"/>
    <n v="70894"/>
    <n v="8500"/>
    <n v="62394"/>
    <n v="70894"/>
    <n v="0"/>
    <n v="388821"/>
    <n v="116"/>
    <x v="1"/>
    <n v="0.18115215493263534"/>
    <n v="3.3029596837090204E-2"/>
    <n v="5.484540299602223"/>
  </r>
  <r>
    <x v="85"/>
    <s v="CA10"/>
    <s v="D"/>
    <n v="8357587"/>
    <n v="944609"/>
    <n v="0"/>
    <n v="944609"/>
    <n v="944609"/>
    <n v="0"/>
    <n v="1765267"/>
    <n v="116"/>
    <x v="1"/>
    <n v="0.21121730470768657"/>
    <n v="0.11302413005093456"/>
    <n v="1.8687806277518"/>
  </r>
  <r>
    <x v="86"/>
    <s v="FL20"/>
    <s v="D"/>
    <n v="789051"/>
    <n v="140851"/>
    <n v="79500"/>
    <n v="61351"/>
    <n v="140851"/>
    <n v="0"/>
    <n v="24060"/>
    <n v="116"/>
    <x v="0"/>
    <n v="3.0492325591121486E-2"/>
    <n v="0.17850683922838956"/>
    <n v="0.17081880852816098"/>
  </r>
  <r>
    <x v="87"/>
    <s v="CT05"/>
    <s v="D"/>
    <n v="1842512"/>
    <n v="171170"/>
    <n v="7500"/>
    <n v="163670"/>
    <n v="171170"/>
    <n v="0"/>
    <n v="376703"/>
    <n v="116"/>
    <x v="1"/>
    <n v="0.20445077155535488"/>
    <n v="9.2900344746737057E-2"/>
    <n v="2.200753636735409"/>
  </r>
  <r>
    <x v="88"/>
    <s v="WA10"/>
    <s v="D"/>
    <n v="1627674"/>
    <n v="413890"/>
    <n v="345500"/>
    <n v="68390"/>
    <n v="413890"/>
    <n v="0"/>
    <n v="93480"/>
    <n v="116"/>
    <x v="0"/>
    <n v="5.743164786068955E-2"/>
    <n v="0.25428310583077446"/>
    <n v="0.22585711179298848"/>
  </r>
  <r>
    <x v="89"/>
    <s v="NY26"/>
    <s v="D"/>
    <n v="1069087"/>
    <n v="221450"/>
    <n v="179000"/>
    <n v="42450"/>
    <n v="221450"/>
    <n v="0"/>
    <n v="47690"/>
    <n v="116"/>
    <x v="0"/>
    <n v="4.4608156305333428E-2"/>
    <n v="0.20713936283950699"/>
    <n v="0.21535335290133212"/>
  </r>
  <r>
    <x v="90"/>
    <s v="CA25"/>
    <s v="D"/>
    <n v="8354797"/>
    <n v="708426"/>
    <n v="0"/>
    <n v="708426"/>
    <n v="708426"/>
    <n v="0"/>
    <n v="1778014"/>
    <n v="116"/>
    <x v="1"/>
    <n v="0.21281354891088317"/>
    <n v="8.4792724467153427E-2"/>
    <n v="2.50980906968406"/>
  </r>
  <r>
    <x v="91"/>
    <s v="CT04"/>
    <s v="D"/>
    <n v="1971391"/>
    <n v="659795"/>
    <n v="516200"/>
    <n v="143595"/>
    <n v="659795"/>
    <n v="0"/>
    <n v="160056"/>
    <n v="116"/>
    <x v="0"/>
    <n v="8.1189373391681308E-2"/>
    <n v="0.33468500160546538"/>
    <n v="0.24258443910608599"/>
  </r>
  <r>
    <x v="92"/>
    <s v="OK05"/>
    <s v="D"/>
    <n v="1189550"/>
    <n v="61940"/>
    <n v="0"/>
    <n v="61940"/>
    <n v="61940"/>
    <n v="0"/>
    <n v="206345"/>
    <n v="116"/>
    <x v="1"/>
    <n v="0.17346475557984112"/>
    <n v="5.2070110546004793E-2"/>
    <n v="3.3313690668388762"/>
  </r>
  <r>
    <x v="93"/>
    <s v="NV04"/>
    <s v="D"/>
    <n v="2251531"/>
    <n v="208477"/>
    <n v="35500"/>
    <n v="172977"/>
    <n v="208477"/>
    <n v="0"/>
    <n v="115637"/>
    <n v="116"/>
    <x v="0"/>
    <n v="5.1359275088817345E-2"/>
    <n v="9.2593439752772663E-2"/>
    <n v="0.55467509605376131"/>
  </r>
  <r>
    <x v="94"/>
    <s v="PA06"/>
    <s v="D"/>
    <n v="4254466"/>
    <n v="587275"/>
    <n v="47500"/>
    <n v="539775"/>
    <n v="587275"/>
    <n v="0"/>
    <n v="488505"/>
    <n v="116"/>
    <x v="1"/>
    <n v="0.11482169560175119"/>
    <n v="0.13803730009829671"/>
    <n v="0.83181644033885316"/>
  </r>
  <r>
    <x v="95"/>
    <s v="MD05"/>
    <s v="D"/>
    <n v="4094927"/>
    <n v="891866"/>
    <n v="622000"/>
    <n v="269866"/>
    <n v="891866"/>
    <n v="0"/>
    <n v="37961"/>
    <n v="116"/>
    <x v="0"/>
    <n v="9.2702507273023423E-3"/>
    <n v="0.2177977775916396"/>
    <n v="4.2563568966638488E-2"/>
  </r>
  <r>
    <x v="96"/>
    <s v="CA02"/>
    <s v="D"/>
    <n v="931785"/>
    <n v="96741"/>
    <n v="24550"/>
    <n v="72191"/>
    <n v="96741"/>
    <n v="0"/>
    <n v="80742"/>
    <n v="116"/>
    <x v="0"/>
    <n v="8.6653036913021786E-2"/>
    <n v="0.10382330687873276"/>
    <n v="0.83462027475424072"/>
  </r>
  <r>
    <x v="97"/>
    <s v="TX18"/>
    <s v="D"/>
    <n v="727002"/>
    <n v="55234"/>
    <n v="15000"/>
    <n v="40234"/>
    <n v="55234"/>
    <n v="0"/>
    <n v="7500"/>
    <n v="116"/>
    <x v="0"/>
    <n v="1.0316340257660914E-2"/>
    <n v="7.5975031705552393E-2"/>
    <n v="0.13578592895680197"/>
  </r>
  <r>
    <x v="98"/>
    <s v="WA07"/>
    <s v="D"/>
    <n v="2135946"/>
    <n v="134363"/>
    <n v="13000"/>
    <n v="121363"/>
    <n v="134363"/>
    <n v="0"/>
    <n v="415951"/>
    <n v="116"/>
    <x v="0"/>
    <n v="0.19473853739748101"/>
    <n v="6.2905616527758654E-2"/>
    <n v="3.0957257578351185"/>
  </r>
  <r>
    <x v="99"/>
    <s v="NY08"/>
    <s v="D"/>
    <n v="1722998"/>
    <n v="253826"/>
    <n v="148000"/>
    <n v="105826"/>
    <n v="253826"/>
    <n v="0"/>
    <n v="22082"/>
    <n v="116"/>
    <x v="0"/>
    <n v="1.2816033448674926E-2"/>
    <n v="0.14731647976376061"/>
    <n v="8.6996603972800263E-2"/>
  </r>
  <r>
    <x v="100"/>
    <s v="TX30"/>
    <s v="D"/>
    <n v="510680"/>
    <n v="23650"/>
    <n v="7500"/>
    <n v="16150"/>
    <n v="23650"/>
    <n v="0"/>
    <n v="3560"/>
    <n v="116"/>
    <x v="0"/>
    <n v="6.9710973603822352E-3"/>
    <n v="4.6310801284561762E-2"/>
    <n v="0.15052854122621565"/>
  </r>
  <r>
    <x v="101"/>
    <s v="GA04"/>
    <s v="D"/>
    <n v="475755"/>
    <n v="40650"/>
    <n v="33500"/>
    <n v="7150"/>
    <n v="40650"/>
    <n v="0"/>
    <n v="4230"/>
    <n v="116"/>
    <x v="0"/>
    <n v="8.8911309392439384E-3"/>
    <n v="8.544313774947189E-2"/>
    <n v="0.10405904059040591"/>
  </r>
  <r>
    <x v="102"/>
    <s v="OH09"/>
    <s v="D"/>
    <n v="769751"/>
    <n v="54707"/>
    <n v="29500"/>
    <n v="25207"/>
    <n v="54707"/>
    <n v="0"/>
    <n v="28771"/>
    <n v="116"/>
    <x v="0"/>
    <n v="3.737702192007545E-2"/>
    <n v="7.1071034659259943E-2"/>
    <n v="0.52591076096294809"/>
  </r>
  <r>
    <x v="103"/>
    <s v="MA09"/>
    <s v="D"/>
    <n v="1214125"/>
    <n v="114851"/>
    <n v="45000"/>
    <n v="69851"/>
    <n v="114851"/>
    <n v="0"/>
    <n v="126526"/>
    <n v="116"/>
    <x v="0"/>
    <n v="0.10421167507464223"/>
    <n v="9.4595696489241224E-2"/>
    <n v="1.1016534466395591"/>
  </r>
  <r>
    <x v="104"/>
    <s v="IL02"/>
    <s v="D"/>
    <n v="1001123"/>
    <n v="118411"/>
    <n v="80250"/>
    <n v="38161"/>
    <n v="118411"/>
    <n v="0"/>
    <n v="65332"/>
    <n v="116"/>
    <x v="0"/>
    <n v="6.5258714463657316E-2"/>
    <n v="0.11827817361103481"/>
    <n v="0.55173928097896308"/>
  </r>
  <r>
    <x v="105"/>
    <s v="MA04"/>
    <s v="D"/>
    <n v="4383826"/>
    <n v="798336"/>
    <n v="157900"/>
    <n v="640436"/>
    <n v="798336"/>
    <n v="0"/>
    <n v="812432"/>
    <n v="116"/>
    <x v="0"/>
    <n v="0.18532487375183229"/>
    <n v="0.18210941766393102"/>
    <n v="1.0176567259900593"/>
  </r>
  <r>
    <x v="106"/>
    <s v="CA17"/>
    <s v="D"/>
    <n v="2690214"/>
    <n v="633304"/>
    <n v="2000"/>
    <n v="631304"/>
    <n v="633304"/>
    <n v="0"/>
    <n v="157553"/>
    <n v="116"/>
    <x v="0"/>
    <n v="5.8565229383238659E-2"/>
    <n v="0.2354102684767829"/>
    <n v="0.24877941715195231"/>
  </r>
  <r>
    <x v="107"/>
    <s v="MI05"/>
    <s v="D"/>
    <n v="1157295"/>
    <n v="353355"/>
    <n v="311000"/>
    <n v="42355"/>
    <n v="353355"/>
    <n v="0"/>
    <n v="70590"/>
    <n v="116"/>
    <x v="0"/>
    <n v="6.0995683900820448E-2"/>
    <n v="0.3053283734916335"/>
    <n v="0.19977076877361294"/>
  </r>
  <r>
    <x v="108"/>
    <s v="WA06"/>
    <s v="D"/>
    <n v="2344147"/>
    <n v="306137"/>
    <n v="218000"/>
    <n v="88137"/>
    <n v="306137"/>
    <n v="0"/>
    <n v="138912"/>
    <n v="116"/>
    <x v="0"/>
    <n v="5.9259082301579211E-2"/>
    <n v="0.13059633205596749"/>
    <n v="0.45375763138725472"/>
  </r>
  <r>
    <x v="109"/>
    <s v="NJ03"/>
    <s v="D"/>
    <n v="6299669"/>
    <n v="761996"/>
    <n v="0"/>
    <n v="761996"/>
    <n v="761996"/>
    <n v="0"/>
    <n v="1217083"/>
    <n v="116"/>
    <x v="1"/>
    <n v="0.19319792833559984"/>
    <n v="0.12095810113198011"/>
    <n v="1.5972301691872399"/>
  </r>
  <r>
    <x v="110"/>
    <s v="WI03"/>
    <s v="D"/>
    <n v="2293924"/>
    <n v="527230"/>
    <n v="497300"/>
    <n v="29930"/>
    <n v="527230"/>
    <n v="0"/>
    <n v="195598"/>
    <n v="116"/>
    <x v="0"/>
    <n v="8.5267864148943037E-2"/>
    <n v="0.22983760577944168"/>
    <n v="0.37099178726551979"/>
  </r>
  <r>
    <x v="111"/>
    <s v="AZ02"/>
    <s v="D"/>
    <n v="4442543"/>
    <n v="673564"/>
    <n v="6000"/>
    <n v="667564"/>
    <n v="673564"/>
    <n v="0"/>
    <n v="887770"/>
    <n v="116"/>
    <x v="0"/>
    <n v="0.19983374387147182"/>
    <n v="0.15161676544267552"/>
    <n v="1.3180187777256505"/>
  </r>
  <r>
    <x v="112"/>
    <s v="IL08"/>
    <s v="D"/>
    <n v="5242332"/>
    <n v="543012"/>
    <n v="158000"/>
    <n v="385012"/>
    <n v="543012"/>
    <n v="0"/>
    <n v="191075"/>
    <n v="116"/>
    <x v="0"/>
    <n v="3.6448473694531365E-2"/>
    <n v="0.10358214626620367"/>
    <n v="0.35187988479075971"/>
  </r>
  <r>
    <x v="113"/>
    <s v="NH02"/>
    <s v="D"/>
    <n v="3329643"/>
    <n v="465915"/>
    <n v="236400"/>
    <n v="229515"/>
    <n v="465915"/>
    <n v="0"/>
    <n v="325597"/>
    <n v="116"/>
    <x v="0"/>
    <n v="9.7787360386684091E-2"/>
    <n v="0.13992941585629451"/>
    <n v="0.69883347820954467"/>
  </r>
  <r>
    <x v="114"/>
    <s v="PA17"/>
    <s v="D"/>
    <n v="8970082"/>
    <n v="501309"/>
    <n v="0"/>
    <n v="501309"/>
    <n v="501309"/>
    <n v="0"/>
    <n v="4073346"/>
    <n v="116"/>
    <x v="1"/>
    <n v="0.4541035410824561"/>
    <n v="5.5886780076257941E-2"/>
    <n v="8.1254196513527592"/>
  </r>
  <r>
    <x v="115"/>
    <s v="RI02"/>
    <s v="D"/>
    <n v="1133332"/>
    <n v="113872"/>
    <n v="48000"/>
    <n v="65872"/>
    <n v="113872"/>
    <n v="0"/>
    <n v="32316"/>
    <n v="116"/>
    <x v="0"/>
    <n v="2.851415119311905E-2"/>
    <n v="0.1004754123240145"/>
    <n v="0.28379232822818601"/>
  </r>
  <r>
    <x v="116"/>
    <s v="WA02"/>
    <s v="D"/>
    <n v="1144313"/>
    <n v="49595"/>
    <n v="35000"/>
    <n v="14595"/>
    <n v="49595"/>
    <n v="0"/>
    <n v="64717"/>
    <n v="116"/>
    <x v="0"/>
    <n v="5.6555330578259622E-2"/>
    <n v="4.3340414729186857E-2"/>
    <n v="1.3049097691299527"/>
  </r>
  <r>
    <x v="117"/>
    <s v="CT01"/>
    <s v="D"/>
    <n v="1602225"/>
    <n v="522624"/>
    <n v="432550"/>
    <n v="90074"/>
    <n v="522624"/>
    <n v="0"/>
    <n v="67716"/>
    <n v="116"/>
    <x v="0"/>
    <n v="4.2263727004634183E-2"/>
    <n v="0.32618639704161401"/>
    <n v="0.12956925055106538"/>
  </r>
  <r>
    <x v="118"/>
    <s v="MI14"/>
    <s v="D"/>
    <n v="911995"/>
    <n v="84611"/>
    <n v="47500"/>
    <n v="37111"/>
    <n v="84611"/>
    <n v="0"/>
    <n v="45321"/>
    <n v="116"/>
    <x v="0"/>
    <n v="4.9694351394470364E-2"/>
    <n v="9.2775727937104924E-2"/>
    <n v="0.53563957405065532"/>
  </r>
  <r>
    <x v="119"/>
    <s v="FL05"/>
    <s v="D"/>
    <n v="585837"/>
    <n v="112651"/>
    <n v="80250"/>
    <n v="32401"/>
    <n v="112651"/>
    <n v="0"/>
    <n v="25618"/>
    <n v="116"/>
    <x v="0"/>
    <n v="4.3728887045372686E-2"/>
    <n v="0.19229068836553512"/>
    <n v="0.22741032036999229"/>
  </r>
  <r>
    <x v="120"/>
    <s v="CA13"/>
    <s v="D"/>
    <n v="1803085"/>
    <n v="106999"/>
    <n v="14500"/>
    <n v="92499"/>
    <n v="106999"/>
    <n v="0"/>
    <n v="371321"/>
    <n v="116"/>
    <x v="0"/>
    <n v="0.20593649217868265"/>
    <n v="5.9342182980835621E-2"/>
    <n v="3.4703221525434818"/>
  </r>
  <r>
    <x v="121"/>
    <s v="NV03"/>
    <s v="D"/>
    <n v="5032299"/>
    <n v="906263"/>
    <n v="16000"/>
    <n v="890263"/>
    <n v="906263"/>
    <n v="0"/>
    <n v="339717"/>
    <n v="116"/>
    <x v="1"/>
    <n v="6.750731623856214E-2"/>
    <n v="0.18008925940211423"/>
    <n v="0.37485476070412233"/>
  </r>
  <r>
    <x v="122"/>
    <s v="MI09"/>
    <s v="D"/>
    <n v="1414256"/>
    <n v="100691"/>
    <n v="18000"/>
    <n v="82691"/>
    <n v="100691"/>
    <n v="0"/>
    <n v="110689"/>
    <n v="116"/>
    <x v="1"/>
    <n v="7.8266593883992708E-2"/>
    <n v="7.1197152425020643E-2"/>
    <n v="1.0992938792940778"/>
  </r>
  <r>
    <x v="123"/>
    <s v="CA49"/>
    <s v="D"/>
    <n v="5960199"/>
    <n v="707407"/>
    <n v="0"/>
    <n v="707407"/>
    <n v="707407"/>
    <n v="0"/>
    <n v="1281511"/>
    <n v="116"/>
    <x v="1"/>
    <n v="0.21501144508765563"/>
    <n v="0.11868848674347954"/>
    <n v="1.8115610956634582"/>
  </r>
  <r>
    <x v="124"/>
    <s v="GA05"/>
    <s v="D"/>
    <n v="3672309"/>
    <n v="151549"/>
    <n v="88500"/>
    <n v="63049"/>
    <n v="151549"/>
    <n v="0"/>
    <n v="2005413"/>
    <n v="116"/>
    <x v="0"/>
    <n v="0.54609048421578898"/>
    <n v="4.1268041442046405E-2"/>
    <n v="13.232769599271522"/>
  </r>
  <r>
    <x v="125"/>
    <s v="CA33"/>
    <s v="D"/>
    <n v="1747571"/>
    <n v="234618"/>
    <n v="35500"/>
    <n v="199118"/>
    <n v="234618"/>
    <n v="0"/>
    <n v="94809"/>
    <n v="116"/>
    <x v="0"/>
    <n v="5.4251873028334757E-2"/>
    <n v="0.1342537728080862"/>
    <n v="0.40409942971127533"/>
  </r>
  <r>
    <x v="126"/>
    <s v="IL03"/>
    <s v="D"/>
    <n v="1585491"/>
    <n v="134751"/>
    <n v="54500"/>
    <n v="80251"/>
    <n v="134751"/>
    <n v="0"/>
    <n v="112482"/>
    <n v="116"/>
    <x v="0"/>
    <n v="7.094458435904083E-2"/>
    <n v="8.4990075629568382E-2"/>
    <n v="0.83473963087472447"/>
  </r>
  <r>
    <x v="127"/>
    <s v="IA02"/>
    <s v="D"/>
    <n v="2051518"/>
    <n v="205886"/>
    <n v="103000"/>
    <n v="102886"/>
    <n v="205886"/>
    <n v="0"/>
    <n v="206010"/>
    <n v="116"/>
    <x v="0"/>
    <n v="0.10041832438223794"/>
    <n v="0.10035788133469947"/>
    <n v="1.0006022750454135"/>
  </r>
  <r>
    <x v="128"/>
    <s v="CA19"/>
    <s v="D"/>
    <n v="1642784"/>
    <n v="221017"/>
    <n v="51250"/>
    <n v="169767"/>
    <n v="221017"/>
    <n v="0"/>
    <n v="36079"/>
    <n v="116"/>
    <x v="0"/>
    <n v="2.1962108226035802E-2"/>
    <n v="0.13453807682568128"/>
    <n v="0.16324083667772163"/>
  </r>
  <r>
    <x v="129"/>
    <s v="CA47"/>
    <s v="D"/>
    <n v="701021"/>
    <n v="48035"/>
    <n v="17000"/>
    <n v="31035"/>
    <n v="48035"/>
    <n v="0"/>
    <n v="34928"/>
    <n v="116"/>
    <x v="0"/>
    <n v="4.9824470308307452E-2"/>
    <n v="6.8521485091031509E-2"/>
    <n v="0.72713646299573231"/>
  </r>
  <r>
    <x v="130"/>
    <s v="NY17"/>
    <s v="D"/>
    <n v="1593808"/>
    <n v="350630"/>
    <n v="62000"/>
    <n v="288630"/>
    <n v="350630"/>
    <n v="0"/>
    <n v="45255"/>
    <n v="116"/>
    <x v="0"/>
    <n v="2.8394260789254413E-2"/>
    <n v="0.21999513115757982"/>
    <n v="0.12906767817927731"/>
  </r>
  <r>
    <x v="131"/>
    <s v="NM03"/>
    <s v="D"/>
    <n v="1946715"/>
    <n v="243155"/>
    <n v="183500"/>
    <n v="59655"/>
    <n v="243155"/>
    <n v="0"/>
    <n v="89082"/>
    <n v="116"/>
    <x v="0"/>
    <n v="4.5760165201377705E-2"/>
    <n v="0.12490528916662172"/>
    <n v="0.36635890687010342"/>
  </r>
  <r>
    <x v="132"/>
    <s v="VA02"/>
    <s v="D"/>
    <n v="4221852"/>
    <n v="774938"/>
    <n v="0"/>
    <n v="774938"/>
    <n v="774938"/>
    <n v="0"/>
    <n v="715543"/>
    <n v="116"/>
    <x v="1"/>
    <n v="0.16948557173486897"/>
    <n v="0.18355404215969673"/>
    <n v="0.92335515873527951"/>
  </r>
  <r>
    <x v="133"/>
    <s v="MA08"/>
    <s v="D"/>
    <n v="841010"/>
    <n v="221618"/>
    <n v="66500"/>
    <n v="155118"/>
    <n v="221618"/>
    <n v="0"/>
    <n v="43413"/>
    <n v="116"/>
    <x v="0"/>
    <n v="5.1620075861166931E-2"/>
    <n v="0.26351410803676534"/>
    <n v="0.19589112797696939"/>
  </r>
  <r>
    <x v="134"/>
    <s v="NJ07"/>
    <s v="D"/>
    <n v="6236360"/>
    <n v="948498"/>
    <n v="0"/>
    <n v="948498"/>
    <n v="948498"/>
    <n v="0"/>
    <n v="710737"/>
    <n v="116"/>
    <x v="1"/>
    <n v="0.1139666407968751"/>
    <n v="0.15209160471813687"/>
    <n v="0.74932893901726727"/>
  </r>
  <r>
    <x v="135"/>
    <s v="NY12"/>
    <s v="D"/>
    <n v="2051252"/>
    <n v="762444"/>
    <n v="475400"/>
    <n v="287044"/>
    <n v="762444"/>
    <n v="0"/>
    <n v="90990"/>
    <n v="116"/>
    <x v="0"/>
    <n v="4.4358274848726537E-2"/>
    <n v="0.371696895359517"/>
    <n v="0.11933991217715662"/>
  </r>
  <r>
    <x v="136"/>
    <s v="NY18"/>
    <s v="D"/>
    <n v="2654903"/>
    <n v="690223"/>
    <n v="228500"/>
    <n v="461723"/>
    <n v="690223"/>
    <n v="0"/>
    <n v="265395"/>
    <n v="116"/>
    <x v="0"/>
    <n v="9.9964104149944458E-2"/>
    <n v="0.25998049646258264"/>
    <n v="0.38450616684752609"/>
  </r>
  <r>
    <x v="137"/>
    <s v="CA06"/>
    <s v="D"/>
    <n v="1066308"/>
    <n v="62407"/>
    <n v="47000"/>
    <n v="15407"/>
    <n v="62407"/>
    <n v="0"/>
    <n v="26733"/>
    <n v="116"/>
    <x v="0"/>
    <n v="2.5070617495132737E-2"/>
    <n v="5.85262419488553E-2"/>
    <n v="0.42836540772669734"/>
  </r>
  <r>
    <x v="138"/>
    <s v="UT04"/>
    <s v="D"/>
    <n v="3317682"/>
    <n v="339760"/>
    <n v="1000"/>
    <n v="338760"/>
    <n v="339760"/>
    <n v="0"/>
    <n v="649630"/>
    <n v="116"/>
    <x v="1"/>
    <n v="0.19580839875551664"/>
    <n v="0.10240885051671619"/>
    <n v="1.9120261360960678"/>
  </r>
  <r>
    <x v="139"/>
    <s v="GA06"/>
    <s v="D"/>
    <n v="2608752"/>
    <n v="168022"/>
    <n v="0"/>
    <n v="168022"/>
    <n v="168022"/>
    <n v="0"/>
    <n v="808720"/>
    <n v="116"/>
    <x v="1"/>
    <n v="0.31000263727636818"/>
    <n v="6.4407042141223086E-2"/>
    <n v="4.8131792265298587"/>
  </r>
  <r>
    <x v="140"/>
    <s v="MN04"/>
    <s v="D"/>
    <n v="928573"/>
    <n v="60110"/>
    <n v="20250"/>
    <n v="39860"/>
    <n v="60110"/>
    <n v="0"/>
    <n v="87033"/>
    <n v="116"/>
    <x v="0"/>
    <n v="9.3727687537759549E-2"/>
    <n v="6.4733736604445744E-2"/>
    <n v="1.4478955248710697"/>
  </r>
  <r>
    <x v="141"/>
    <s v="VA04"/>
    <s v="D"/>
    <n v="855659"/>
    <n v="62859"/>
    <n v="22500"/>
    <n v="40359"/>
    <n v="62859"/>
    <n v="0"/>
    <n v="39970"/>
    <n v="116"/>
    <x v="0"/>
    <n v="4.6712533848180172E-2"/>
    <n v="7.3462676136171065E-2"/>
    <n v="0.63586757663978111"/>
  </r>
  <r>
    <x v="142"/>
    <s v="MA02"/>
    <s v="D"/>
    <n v="1158202"/>
    <n v="82945"/>
    <n v="51500"/>
    <n v="31445"/>
    <n v="82945"/>
    <n v="0"/>
    <n v="224130"/>
    <n v="116"/>
    <x v="0"/>
    <n v="0.19351546621401103"/>
    <n v="7.1615314081654155E-2"/>
    <n v="2.7021520284525891"/>
  </r>
  <r>
    <x v="143"/>
    <s v="CA09"/>
    <s v="D"/>
    <n v="1218452"/>
    <n v="65840"/>
    <n v="23500"/>
    <n v="42340"/>
    <n v="65840"/>
    <n v="0"/>
    <n v="121732"/>
    <n v="116"/>
    <x v="0"/>
    <n v="9.9907095232311158E-2"/>
    <n v="5.403577654269516E-2"/>
    <n v="1.8489064398541919"/>
  </r>
  <r>
    <x v="144"/>
    <s v="NY05"/>
    <s v="D"/>
    <n v="1015717"/>
    <n v="548850"/>
    <n v="476100"/>
    <n v="72750"/>
    <n v="548850"/>
    <n v="0"/>
    <n v="11824"/>
    <n v="116"/>
    <x v="0"/>
    <n v="1.1641037808759724E-2"/>
    <n v="0.54035720579649649"/>
    <n v="2.1543226746834291E-2"/>
  </r>
  <r>
    <x v="145"/>
    <s v="NY06"/>
    <s v="D"/>
    <n v="1320170"/>
    <n v="153509"/>
    <n v="66250"/>
    <n v="87259"/>
    <n v="153509"/>
    <n v="0"/>
    <n v="44351"/>
    <n v="116"/>
    <x v="0"/>
    <n v="3.359491580629767E-2"/>
    <n v="0.11627972155101236"/>
    <n v="0.28891465646965325"/>
  </r>
  <r>
    <x v="146"/>
    <s v="WI04"/>
    <s v="D"/>
    <n v="1018456"/>
    <n v="447651"/>
    <n v="394100"/>
    <n v="53551"/>
    <n v="447651"/>
    <n v="0"/>
    <n v="41152"/>
    <n v="116"/>
    <x v="0"/>
    <n v="4.0406262028011029E-2"/>
    <n v="0.43953887060413016"/>
    <n v="9.1928757000431141E-2"/>
  </r>
  <r>
    <x v="147"/>
    <s v="NY25"/>
    <s v="D"/>
    <n v="1851507"/>
    <n v="295155"/>
    <n v="108000"/>
    <n v="187155"/>
    <n v="295155"/>
    <n v="0"/>
    <n v="90578"/>
    <n v="116"/>
    <x v="1"/>
    <n v="4.8921230111471356E-2"/>
    <n v="0.15941338596073359"/>
    <n v="0.30688282427876878"/>
  </r>
  <r>
    <x v="148"/>
    <s v="MA06"/>
    <s v="D"/>
    <n v="2344389"/>
    <n v="547468"/>
    <n v="150500"/>
    <n v="396968"/>
    <n v="547468"/>
    <n v="0"/>
    <n v="169224"/>
    <n v="116"/>
    <x v="0"/>
    <n v="7.2182560146801578E-2"/>
    <n v="0.23352267904345225"/>
    <n v="0.30910299780078471"/>
  </r>
  <r>
    <x v="149"/>
    <s v="FL26"/>
    <s v="D"/>
    <n v="4577777"/>
    <n v="753365"/>
    <n v="5000"/>
    <n v="748365"/>
    <n v="753365"/>
    <n v="0"/>
    <n v="702122"/>
    <n v="116"/>
    <x v="1"/>
    <n v="0.15337619110760528"/>
    <n v="0.16457005223277588"/>
    <n v="0.9319811777823499"/>
  </r>
  <r>
    <x v="150"/>
    <s v="FL07"/>
    <s v="D"/>
    <n v="3181387"/>
    <n v="553832"/>
    <n v="243500"/>
    <n v="310332"/>
    <n v="553832"/>
    <n v="0"/>
    <n v="257912"/>
    <n v="116"/>
    <x v="0"/>
    <n v="8.1069043156334009E-2"/>
    <n v="0.17408507672911216"/>
    <n v="0.46568634531771369"/>
  </r>
  <r>
    <x v="151"/>
    <s v="NY10"/>
    <s v="D"/>
    <n v="1457309"/>
    <n v="147432"/>
    <n v="23500"/>
    <n v="123932"/>
    <n v="147432"/>
    <n v="0"/>
    <n v="122412"/>
    <n v="116"/>
    <x v="0"/>
    <n v="8.3998657800095924E-2"/>
    <n v="0.1011672884748533"/>
    <n v="0.83029464431059741"/>
  </r>
  <r>
    <x v="152"/>
    <s v="CA32"/>
    <s v="D"/>
    <n v="409147"/>
    <n v="23966"/>
    <n v="13500"/>
    <n v="10466"/>
    <n v="23966"/>
    <n v="0"/>
    <n v="2396"/>
    <n v="116"/>
    <x v="0"/>
    <n v="5.8560859544369136E-3"/>
    <n v="5.8575524200348533E-2"/>
    <n v="9.9974964533088545E-2"/>
  </r>
  <r>
    <x v="153"/>
    <s v="MA01"/>
    <s v="D"/>
    <n v="3486817"/>
    <n v="859861"/>
    <n v="688581"/>
    <n v="171280"/>
    <n v="859861"/>
    <n v="0"/>
    <n v="24883"/>
    <n v="116"/>
    <x v="0"/>
    <n v="7.1363079851910786E-3"/>
    <n v="0.24660342082764883"/>
    <n v="2.8938398182962129E-2"/>
  </r>
  <r>
    <x v="154"/>
    <s v="CO02"/>
    <s v="D"/>
    <n v="1239170"/>
    <n v="120566"/>
    <n v="15500"/>
    <n v="105066"/>
    <n v="120566"/>
    <n v="0"/>
    <n v="139704"/>
    <n v="116"/>
    <x v="1"/>
    <n v="0.11273997917961216"/>
    <n v="9.7295770556098032E-2"/>
    <n v="1.1587346349717167"/>
  </r>
  <r>
    <x v="155"/>
    <s v="NJ01"/>
    <s v="D"/>
    <n v="2173296"/>
    <n v="412340"/>
    <n v="173800"/>
    <n v="238540"/>
    <n v="412340"/>
    <n v="0"/>
    <n v="21244"/>
    <n v="116"/>
    <x v="0"/>
    <n v="9.7750145401270701E-3"/>
    <n v="0.18973025303502147"/>
    <n v="5.152058980453024E-2"/>
  </r>
  <r>
    <x v="156"/>
    <s v="DC00"/>
    <s v="D"/>
    <n v="415028"/>
    <n v="48501"/>
    <n v="23000"/>
    <n v="25501"/>
    <n v="48501"/>
    <n v="0"/>
    <n v="10078"/>
    <n v="116"/>
    <x v="0"/>
    <n v="2.4282698998621781E-2"/>
    <n v="0.1168619948533593"/>
    <n v="0.20778953011278117"/>
  </r>
  <r>
    <x v="157"/>
    <s v="NY14"/>
    <s v="D"/>
    <n v="2014745"/>
    <n v="72388"/>
    <n v="0"/>
    <n v="72388"/>
    <n v="72388"/>
    <n v="0"/>
    <n v="1240949"/>
    <n v="116"/>
    <x v="1"/>
    <n v="0.61593353004970852"/>
    <n v="3.5929112617229475E-2"/>
    <n v="17.143020942697685"/>
  </r>
  <r>
    <x v="158"/>
    <s v="AZ01"/>
    <s v="D"/>
    <n v="2685524"/>
    <n v="358698"/>
    <n v="101000"/>
    <n v="257698"/>
    <n v="358698"/>
    <n v="0"/>
    <n v="231042"/>
    <n v="116"/>
    <x v="0"/>
    <n v="8.6032372080830408E-2"/>
    <n v="0.13356722933773818"/>
    <n v="0.64411287489754609"/>
  </r>
  <r>
    <x v="159"/>
    <s v="MN05"/>
    <s v="D"/>
    <n v="1042417"/>
    <n v="60036"/>
    <n v="5000"/>
    <n v="55036"/>
    <n v="60036"/>
    <n v="0"/>
    <n v="298865"/>
    <n v="116"/>
    <x v="1"/>
    <n v="0.28670388146010667"/>
    <n v="5.7593074556535437E-2"/>
    <n v="4.9780964754480648"/>
  </r>
  <r>
    <x v="160"/>
    <s v="NJ06"/>
    <s v="D"/>
    <n v="2797602"/>
    <n v="190975"/>
    <n v="105500"/>
    <n v="85475"/>
    <n v="190975"/>
    <n v="0"/>
    <n v="30802"/>
    <n v="116"/>
    <x v="0"/>
    <n v="1.1010143687343661E-2"/>
    <n v="6.826382022889603E-2"/>
    <n v="0.16128812671815682"/>
  </r>
  <r>
    <x v="161"/>
    <s v="CA20"/>
    <s v="D"/>
    <n v="1239822"/>
    <n v="167301"/>
    <n v="77000"/>
    <n v="90301"/>
    <n v="167301"/>
    <n v="0"/>
    <n v="21413"/>
    <n v="116"/>
    <x v="0"/>
    <n v="1.7271027615254449E-2"/>
    <n v="0.13493953164244546"/>
    <n v="0.12799086676110721"/>
  </r>
  <r>
    <x v="162"/>
    <s v="NH01"/>
    <s v="D"/>
    <n v="2201723"/>
    <n v="152608"/>
    <n v="6000"/>
    <n v="146608"/>
    <n v="152608"/>
    <n v="0"/>
    <n v="552015"/>
    <n v="116"/>
    <x v="1"/>
    <n v="0.25071955009780977"/>
    <n v="6.9312988055263994E-2"/>
    <n v="3.6172087963933737"/>
  </r>
  <r>
    <x v="163"/>
    <s v="NJ09"/>
    <s v="D"/>
    <n v="1703334"/>
    <n v="266725"/>
    <n v="197500"/>
    <n v="69225"/>
    <n v="266725"/>
    <n v="0"/>
    <n v="12308"/>
    <n v="116"/>
    <x v="0"/>
    <n v="7.2258288744309687E-3"/>
    <n v="0.15658995828181671"/>
    <n v="4.6144905801855846E-2"/>
  </r>
  <r>
    <x v="164"/>
    <s v="NJ10"/>
    <s v="D"/>
    <n v="537180"/>
    <n v="34161"/>
    <n v="31500"/>
    <n v="2661"/>
    <n v="34161"/>
    <n v="0"/>
    <n v="5167"/>
    <n v="116"/>
    <x v="0"/>
    <n v="9.6187497673033244E-3"/>
    <n v="6.359320898023009E-2"/>
    <n v="0.15125435438072657"/>
  </r>
  <r>
    <x v="165"/>
    <s v="CA12"/>
    <s v="D"/>
    <n v="4436931"/>
    <n v="314061"/>
    <n v="122000"/>
    <n v="192061"/>
    <n v="314061"/>
    <n v="0"/>
    <n v="1390257"/>
    <n v="116"/>
    <x v="0"/>
    <n v="0.31333752992778119"/>
    <n v="7.0783386083759253E-2"/>
    <n v="4.4267100977198695"/>
  </r>
  <r>
    <x v="166"/>
    <s v="CO07"/>
    <s v="D"/>
    <n v="1741713"/>
    <n v="621390"/>
    <n v="562000"/>
    <n v="59390"/>
    <n v="621390"/>
    <n v="0"/>
    <n v="138827"/>
    <n v="116"/>
    <x v="0"/>
    <n v="7.9707161857320921E-2"/>
    <n v="0.35676945627666556"/>
    <n v="0.223413637168284"/>
  </r>
  <r>
    <x v="167"/>
    <s v="CA52"/>
    <s v="D"/>
    <n v="2692723"/>
    <n v="392917"/>
    <n v="232500"/>
    <n v="160417"/>
    <n v="392917"/>
    <n v="0"/>
    <n v="190346"/>
    <n v="116"/>
    <x v="0"/>
    <n v="7.0689038568022042E-2"/>
    <n v="0.14591809109217696"/>
    <n v="0.48444327936943427"/>
  </r>
  <r>
    <x v="168"/>
    <s v="MN07"/>
    <s v="D"/>
    <n v="1424898"/>
    <n v="189283"/>
    <n v="153500"/>
    <n v="35783"/>
    <n v="189283"/>
    <n v="0"/>
    <n v="65052"/>
    <n v="116"/>
    <x v="0"/>
    <n v="4.5653794166319275E-2"/>
    <n v="0.13283968396334334"/>
    <n v="0.34367587157853585"/>
  </r>
  <r>
    <x v="169"/>
    <s v="MN03"/>
    <s v="D"/>
    <n v="6186887"/>
    <n v="511806"/>
    <n v="0"/>
    <n v="511806"/>
    <n v="511806"/>
    <n v="0"/>
    <n v="1048191"/>
    <n v="116"/>
    <x v="1"/>
    <n v="0.16942139075758131"/>
    <n v="8.2724316768675421E-2"/>
    <n v="2.048024055989965"/>
  </r>
  <r>
    <x v="170"/>
    <s v="ME01"/>
    <s v="D"/>
    <n v="769810"/>
    <n v="53066"/>
    <n v="19000"/>
    <n v="34066"/>
    <n v="53066"/>
    <n v="0"/>
    <n v="165186"/>
    <n v="116"/>
    <x v="0"/>
    <n v="0.21458022109351657"/>
    <n v="6.8933892778737613E-2"/>
    <n v="3.1128406135755475"/>
  </r>
  <r>
    <x v="171"/>
    <s v="VI00"/>
    <s v="D"/>
    <n v="363480"/>
    <n v="25700"/>
    <n v="9500"/>
    <n v="16200"/>
    <n v="25700"/>
    <n v="0"/>
    <n v="12763"/>
    <n v="116"/>
    <x v="0"/>
    <n v="3.5113348739958181E-2"/>
    <n v="7.0705403323429075E-2"/>
    <n v="0.49661478599221792"/>
  </r>
  <r>
    <x v="172"/>
    <s v="WI02"/>
    <s v="D"/>
    <n v="1091363"/>
    <n v="148338"/>
    <n v="130500"/>
    <n v="17838"/>
    <n v="148338"/>
    <n v="0"/>
    <n v="168449"/>
    <n v="116"/>
    <x v="0"/>
    <n v="0.15434736196847429"/>
    <n v="0.13591994597581189"/>
    <n v="1.1355755099839555"/>
  </r>
  <r>
    <x v="173"/>
    <s v="CA45"/>
    <s v="D"/>
    <n v="6860755"/>
    <n v="598885"/>
    <n v="0"/>
    <n v="598885"/>
    <n v="598885"/>
    <n v="0"/>
    <n v="1677470"/>
    <n v="116"/>
    <x v="1"/>
    <n v="0.2445022450153081"/>
    <n v="8.7291413262826037E-2"/>
    <n v="2.8009885036359234"/>
  </r>
  <r>
    <x v="174"/>
    <s v="MA07"/>
    <s v="D"/>
    <n v="1437404"/>
    <n v="67341"/>
    <n v="0"/>
    <n v="67341"/>
    <n v="67341"/>
    <n v="0"/>
    <n v="295752"/>
    <n v="116"/>
    <x v="1"/>
    <n v="0.20575426254553347"/>
    <n v="4.6849041744700864E-2"/>
    <n v="4.3918563727892366"/>
  </r>
  <r>
    <x v="175"/>
    <s v="NC04"/>
    <s v="D"/>
    <n v="918414"/>
    <n v="49350"/>
    <n v="26500"/>
    <n v="22850"/>
    <n v="49350"/>
    <n v="0"/>
    <n v="81791"/>
    <n v="116"/>
    <x v="0"/>
    <n v="8.9056787026330173E-2"/>
    <n v="5.373393698266795E-2"/>
    <n v="1.6573657548125633"/>
  </r>
  <r>
    <x v="176"/>
    <s v="IL05"/>
    <s v="D"/>
    <n v="1319472"/>
    <n v="214269"/>
    <n v="130000"/>
    <n v="84269"/>
    <n v="214269"/>
    <n v="0"/>
    <n v="41848"/>
    <n v="116"/>
    <x v="0"/>
    <n v="3.1715716589666168E-2"/>
    <n v="0.16238995598239295"/>
    <n v="0.19530590052690777"/>
  </r>
  <r>
    <x v="177"/>
    <s v="MD08"/>
    <s v="D"/>
    <n v="1149506"/>
    <n v="82358"/>
    <n v="9500"/>
    <n v="72858"/>
    <n v="82358"/>
    <n v="0"/>
    <n v="195973"/>
    <n v="116"/>
    <x v="0"/>
    <n v="0.17048453857570123"/>
    <n v="7.1646428987756486E-2"/>
    <n v="2.3795259719760073"/>
  </r>
  <r>
    <x v="178"/>
    <s v="NY04"/>
    <s v="D"/>
    <n v="1391804"/>
    <n v="412415"/>
    <n v="161500"/>
    <n v="250915"/>
    <n v="412415"/>
    <n v="0"/>
    <n v="88253"/>
    <n v="116"/>
    <x v="0"/>
    <n v="6.3409071967029842E-2"/>
    <n v="0.29631686645533423"/>
    <n v="0.21399076173272069"/>
  </r>
  <r>
    <x v="179"/>
    <s v="LA02"/>
    <s v="D"/>
    <n v="1536288"/>
    <n v="147900"/>
    <n v="119000"/>
    <n v="28900"/>
    <n v="147900"/>
    <n v="0"/>
    <n v="11429"/>
    <n v="116"/>
    <x v="0"/>
    <n v="7.439360328271782E-3"/>
    <n v="9.6271011685309008E-2"/>
    <n v="7.7275185936443544E-2"/>
  </r>
  <r>
    <x v="180"/>
    <s v="DE01"/>
    <s v="D"/>
    <n v="1302924"/>
    <n v="323809"/>
    <n v="288700"/>
    <n v="35109"/>
    <n v="323809"/>
    <n v="0"/>
    <n v="84748"/>
    <n v="116"/>
    <x v="0"/>
    <n v="6.5044469209255495E-2"/>
    <n v="0.24852485639991281"/>
    <n v="0.26172218808001013"/>
  </r>
  <r>
    <x v="181"/>
    <s v="NY11"/>
    <s v="D"/>
    <n v="4585553"/>
    <n v="745586"/>
    <n v="0"/>
    <n v="745586"/>
    <n v="745586"/>
    <n v="0"/>
    <n v="523721"/>
    <n v="116"/>
    <x v="1"/>
    <n v="0.11421108860806974"/>
    <n v="0.16259456602071767"/>
    <n v="0.70242869367182326"/>
  </r>
  <r>
    <x v="182"/>
    <s v="CA48"/>
    <s v="D"/>
    <n v="7978148"/>
    <n v="642765"/>
    <n v="1000"/>
    <n v="641765"/>
    <n v="642765"/>
    <n v="0"/>
    <n v="1599732"/>
    <n v="116"/>
    <x v="1"/>
    <n v="0.20051420454972757"/>
    <n v="8.0565690182734143E-2"/>
    <n v="2.4888287321182703"/>
  </r>
  <r>
    <x v="183"/>
    <s v="CA40"/>
    <s v="D"/>
    <n v="533111"/>
    <n v="38816"/>
    <n v="19000"/>
    <n v="19816"/>
    <n v="38816"/>
    <n v="0"/>
    <n v="6093"/>
    <n v="116"/>
    <x v="0"/>
    <n v="1.1429139522538458E-2"/>
    <n v="7.2810352815830093E-2"/>
    <n v="0.15697135201978565"/>
  </r>
  <r>
    <x v="184"/>
    <s v="CA36"/>
    <s v="D"/>
    <n v="3104959"/>
    <n v="185226"/>
    <n v="55000"/>
    <n v="130226"/>
    <n v="185226"/>
    <n v="0"/>
    <n v="412518"/>
    <n v="116"/>
    <x v="0"/>
    <n v="0.13285779296924694"/>
    <n v="5.9654893993769324E-2"/>
    <n v="2.2271063457613942"/>
  </r>
  <r>
    <x v="185"/>
    <s v="MD02"/>
    <s v="D"/>
    <n v="1006808"/>
    <n v="70362"/>
    <n v="37500"/>
    <n v="32862"/>
    <n v="70362"/>
    <n v="0"/>
    <n v="34296"/>
    <n v="116"/>
    <x v="0"/>
    <n v="3.4064091663951815E-2"/>
    <n v="6.9886214650658321E-2"/>
    <n v="0.48742218811290183"/>
  </r>
  <r>
    <x v="186"/>
    <s v="IL01"/>
    <s v="D"/>
    <n v="386313"/>
    <n v="11885"/>
    <n v="6000"/>
    <n v="5885"/>
    <n v="11885"/>
    <n v="0"/>
    <n v="938"/>
    <n v="116"/>
    <x v="0"/>
    <n v="2.4280829275742728E-3"/>
    <n v="3.0765208522622847E-2"/>
    <n v="7.8923012200252413E-2"/>
  </r>
  <r>
    <x v="187"/>
    <s v="OH13"/>
    <s v="D"/>
    <n v="1586553"/>
    <n v="196940"/>
    <n v="66500"/>
    <n v="130440"/>
    <n v="196940"/>
    <n v="0"/>
    <n v="129972"/>
    <n v="116"/>
    <x v="0"/>
    <n v="8.1920994760338928E-2"/>
    <n v="0.12413074129890397"/>
    <n v="0.65995734741545653"/>
  </r>
  <r>
    <x v="188"/>
    <s v="GU00"/>
    <s v="D"/>
    <n v="98275"/>
    <n v="5000"/>
    <n v="0"/>
    <n v="5000"/>
    <n v="5000"/>
    <n v="0"/>
    <n v="18572"/>
    <n v="116"/>
    <x v="1"/>
    <n v="0.18897990333248538"/>
    <n v="5.0877639277537523E-2"/>
    <n v="3.7143999999999999"/>
  </r>
  <r>
    <x v="189"/>
    <s v="CA38"/>
    <s v="D"/>
    <n v="1703095"/>
    <n v="280126"/>
    <n v="270750"/>
    <n v="9376"/>
    <n v="280126"/>
    <n v="0"/>
    <n v="31792"/>
    <n v="116"/>
    <x v="0"/>
    <n v="1.8667191201900069E-2"/>
    <n v="0.16448054864819636"/>
    <n v="0.11349178583922949"/>
  </r>
  <r>
    <x v="190"/>
    <s v="MD03"/>
    <s v="D"/>
    <n v="910190"/>
    <n v="153999"/>
    <n v="0"/>
    <n v="153999"/>
    <n v="153999"/>
    <n v="0"/>
    <n v="32451"/>
    <n v="116"/>
    <x v="0"/>
    <n v="3.5652995528406159E-2"/>
    <n v="0.169194344038058"/>
    <n v="0.21072214754641264"/>
  </r>
  <r>
    <x v="191"/>
    <s v="PA05"/>
    <s v="D"/>
    <n v="1920174"/>
    <n v="95108"/>
    <n v="18000"/>
    <n v="77108"/>
    <n v="95108"/>
    <n v="0"/>
    <n v="143872"/>
    <n v="116"/>
    <x v="1"/>
    <n v="7.4926543115363509E-2"/>
    <n v="4.9530927926323347E-2"/>
    <n v="1.5127223787693991"/>
  </r>
  <r>
    <x v="192"/>
    <s v="IL09"/>
    <s v="D"/>
    <n v="1528749"/>
    <n v="118886"/>
    <n v="23000"/>
    <n v="95886"/>
    <n v="118886"/>
    <n v="0"/>
    <n v="249944"/>
    <n v="116"/>
    <x v="0"/>
    <n v="0.1634957733414707"/>
    <n v="7.7766853813150488E-2"/>
    <n v="2.102383796241778"/>
  </r>
  <r>
    <x v="193"/>
    <s v="CA28"/>
    <s v="D"/>
    <n v="6159117"/>
    <n v="456976"/>
    <n v="53000"/>
    <n v="403976"/>
    <n v="456976"/>
    <n v="0"/>
    <n v="1920127"/>
    <n v="116"/>
    <x v="0"/>
    <n v="0.31175361663043583"/>
    <n v="7.4195051011370625E-2"/>
    <n v="4.2018114736878962"/>
  </r>
  <r>
    <x v="194"/>
    <s v="IL10"/>
    <s v="D"/>
    <n v="4330729"/>
    <n v="626966"/>
    <n v="196000"/>
    <n v="430966"/>
    <n v="626966"/>
    <n v="0"/>
    <n v="921495"/>
    <n v="116"/>
    <x v="0"/>
    <n v="0.21278057343232515"/>
    <n v="0.1447714691914456"/>
    <n v="1.4697686955911484"/>
  </r>
  <r>
    <x v="195"/>
    <s v="OR05"/>
    <s v="D"/>
    <n v="2060687"/>
    <n v="194160"/>
    <n v="124500"/>
    <n v="69660"/>
    <n v="194160"/>
    <n v="0"/>
    <n v="59305"/>
    <n v="116"/>
    <x v="0"/>
    <n v="2.8779237215549959E-2"/>
    <n v="9.4221004936703143E-2"/>
    <n v="0.30544396374124433"/>
  </r>
  <r>
    <x v="196"/>
    <s v="WA08"/>
    <s v="D"/>
    <n v="8097835"/>
    <n v="728490"/>
    <n v="0"/>
    <n v="728490"/>
    <n v="728490"/>
    <n v="0"/>
    <n v="1515181"/>
    <n v="116"/>
    <x v="1"/>
    <n v="0.18710939405408977"/>
    <n v="8.9961082190486721E-2"/>
    <n v="2.0798926546692473"/>
  </r>
  <r>
    <x v="197"/>
    <s v="FL23"/>
    <s v="D"/>
    <n v="2182357"/>
    <n v="256959"/>
    <n v="72000"/>
    <n v="184959"/>
    <n v="256959"/>
    <n v="0"/>
    <n v="369322"/>
    <n v="116"/>
    <x v="0"/>
    <n v="0.16923079037939256"/>
    <n v="0.11774379718808609"/>
    <n v="1.4372798773345163"/>
  </r>
  <r>
    <x v="198"/>
    <s v="VA03"/>
    <s v="D"/>
    <n v="644223"/>
    <n v="58780"/>
    <n v="37750"/>
    <n v="21030"/>
    <n v="58780"/>
    <n v="0"/>
    <n v="39021"/>
    <n v="116"/>
    <x v="0"/>
    <n v="6.0570640911609797E-2"/>
    <n v="9.1241697362559243E-2"/>
    <n v="0.66384824770330042"/>
  </r>
  <r>
    <x v="199"/>
    <s v="GA13"/>
    <s v="D"/>
    <n v="1099186"/>
    <n v="483250"/>
    <n v="474000"/>
    <n v="9250"/>
    <n v="483250"/>
    <n v="0"/>
    <n v="2484"/>
    <n v="116"/>
    <x v="0"/>
    <n v="2.2598541102233833E-3"/>
    <n v="0.43964351802151774"/>
    <n v="5.1401965856182098E-3"/>
  </r>
  <r>
    <x v="200"/>
    <s v="NY15"/>
    <s v="D"/>
    <n v="259989"/>
    <n v="42768"/>
    <n v="24500"/>
    <n v="18268"/>
    <n v="42768"/>
    <n v="0"/>
    <n v="3648"/>
    <n v="116"/>
    <x v="0"/>
    <n v="1.4031362865351995E-2"/>
    <n v="0.16449926727669248"/>
    <n v="8.5297418630751964E-2"/>
  </r>
  <r>
    <x v="201"/>
    <s v="AL07"/>
    <s v="D"/>
    <n v="1775763"/>
    <n v="588471"/>
    <n v="531550"/>
    <n v="56921"/>
    <n v="588471"/>
    <n v="0"/>
    <n v="15195"/>
    <n v="116"/>
    <x v="0"/>
    <n v="8.5568851248730825E-3"/>
    <n v="0.33139050650340163"/>
    <n v="2.5821153463807051E-2"/>
  </r>
  <r>
    <x v="202"/>
    <s v="FL27"/>
    <s v="D"/>
    <n v="3997292"/>
    <n v="614893"/>
    <n v="7500"/>
    <n v="607393"/>
    <n v="614893"/>
    <n v="0"/>
    <n v="191567"/>
    <n v="116"/>
    <x v="1"/>
    <n v="4.7924194679798221E-2"/>
    <n v="0.15382739114380437"/>
    <n v="0.31154526072015781"/>
  </r>
  <r>
    <x v="203"/>
    <s v="CA30"/>
    <s v="D"/>
    <n v="1367427"/>
    <n v="379625"/>
    <n v="257700"/>
    <n v="121925"/>
    <n v="379625"/>
    <n v="0"/>
    <n v="31633"/>
    <n v="116"/>
    <x v="0"/>
    <n v="2.3133227587286195E-2"/>
    <n v="0.27761993876089913"/>
    <n v="8.3326967402041485E-2"/>
  </r>
  <r>
    <x v="204"/>
    <s v="NJ11"/>
    <s v="D"/>
    <n v="8461807"/>
    <n v="1352524"/>
    <n v="35500"/>
    <n v="1317024"/>
    <n v="1352524"/>
    <n v="0"/>
    <n v="1248593"/>
    <n v="116"/>
    <x v="1"/>
    <n v="0.1475563080084431"/>
    <n v="0.1598386727563037"/>
    <n v="0.92315774063898315"/>
  </r>
  <r>
    <x v="205"/>
    <s v="NJ08"/>
    <s v="D"/>
    <n v="459608"/>
    <n v="35410"/>
    <n v="14000"/>
    <n v="21410"/>
    <n v="35410"/>
    <n v="0"/>
    <n v="1845"/>
    <n v="116"/>
    <x v="0"/>
    <n v="4.014290438808724E-3"/>
    <n v="7.7043915684670408E-2"/>
    <n v="5.210392544478961E-2"/>
  </r>
  <r>
    <x v="206"/>
    <s v="MI08"/>
    <s v="D"/>
    <n v="7390894"/>
    <n v="1078472"/>
    <n v="2000"/>
    <n v="1076472"/>
    <n v="1078472"/>
    <n v="0"/>
    <n v="983148"/>
    <n v="116"/>
    <x v="1"/>
    <n v="0.13302152621861443"/>
    <n v="0.14591901872763971"/>
    <n v="0.91161198436306179"/>
  </r>
  <r>
    <x v="207"/>
    <s v="NM02"/>
    <s v="D"/>
    <n v="4746721"/>
    <n v="525628"/>
    <n v="7500"/>
    <n v="518128"/>
    <n v="525628"/>
    <n v="0"/>
    <n v="931281"/>
    <n v="116"/>
    <x v="1"/>
    <n v="0.19619459412086787"/>
    <n v="0.11073496841293179"/>
    <n v="1.771749221883157"/>
  </r>
  <r>
    <x v="208"/>
    <s v="WA09"/>
    <s v="D"/>
    <n v="1412562"/>
    <n v="136914"/>
    <n v="46500"/>
    <n v="90414"/>
    <n v="136914"/>
    <n v="0"/>
    <n v="37116"/>
    <n v="116"/>
    <x v="0"/>
    <n v="2.6275660820551595E-2"/>
    <n v="9.6926011035267837E-2"/>
    <n v="0.2710898812393181"/>
  </r>
  <r>
    <x v="209"/>
    <s v="FL09"/>
    <s v="D"/>
    <n v="1501866"/>
    <n v="170462"/>
    <n v="71200"/>
    <n v="99262"/>
    <n v="170462"/>
    <n v="0"/>
    <n v="32084"/>
    <n v="116"/>
    <x v="0"/>
    <n v="2.1362758062303828E-2"/>
    <n v="0.11350013916021802"/>
    <n v="0.18821790193708862"/>
  </r>
  <r>
    <x v="210"/>
    <s v="VA07"/>
    <s v="D"/>
    <n v="7183408"/>
    <n v="790944"/>
    <n v="0"/>
    <n v="790944"/>
    <n v="790944"/>
    <n v="0"/>
    <n v="1588655"/>
    <n v="116"/>
    <x v="1"/>
    <n v="0.22115616988482348"/>
    <n v="0.11010706895668462"/>
    <n v="2.0085555993850388"/>
  </r>
  <r>
    <x v="211"/>
    <s v="CA14"/>
    <s v="D"/>
    <n v="942315"/>
    <n v="127427"/>
    <n v="27000"/>
    <n v="100427"/>
    <n v="127427"/>
    <n v="0"/>
    <n v="32417"/>
    <n v="116"/>
    <x v="0"/>
    <n v="3.4401447498978582E-2"/>
    <n v="0.13522760435735395"/>
    <n v="0.25439663493608106"/>
  </r>
  <r>
    <x v="212"/>
    <s v="AZ09"/>
    <s v="D"/>
    <n v="2481099"/>
    <n v="300454"/>
    <n v="26000"/>
    <n v="274454"/>
    <n v="300454"/>
    <n v="0"/>
    <n v="270391"/>
    <n v="116"/>
    <x v="1"/>
    <n v="0.10898033492416062"/>
    <n v="0.12109714283871784"/>
    <n v="0.89994142198140148"/>
  </r>
  <r>
    <x v="213"/>
    <s v="MI11"/>
    <s v="D"/>
    <n v="4147620"/>
    <n v="620693"/>
    <n v="7500"/>
    <n v="613193"/>
    <n v="620693"/>
    <n v="0"/>
    <n v="615945"/>
    <n v="116"/>
    <x v="1"/>
    <n v="0.14850564902281307"/>
    <n v="0.1496504019172441"/>
    <n v="0.99235048566682726"/>
  </r>
  <r>
    <x v="214"/>
    <s v="NY03"/>
    <s v="D"/>
    <n v="2692206"/>
    <n v="558025"/>
    <n v="122200"/>
    <n v="435825"/>
    <n v="558025"/>
    <n v="0"/>
    <n v="74138"/>
    <n v="116"/>
    <x v="0"/>
    <n v="2.753801157860877E-2"/>
    <n v="0.20727425761624482"/>
    <n v="0.13285784687065991"/>
  </r>
  <r>
    <x v="215"/>
    <s v="CA15"/>
    <s v="D"/>
    <n v="2979837"/>
    <n v="299631"/>
    <n v="81500"/>
    <n v="218131"/>
    <n v="299631"/>
    <n v="0"/>
    <n v="212750"/>
    <n v="116"/>
    <x v="0"/>
    <n v="7.1396522695704498E-2"/>
    <n v="0.10055281547279264"/>
    <n v="0.71004001588620669"/>
  </r>
  <r>
    <x v="216"/>
    <s v="CA41"/>
    <s v="D"/>
    <n v="1059141"/>
    <n v="83413"/>
    <n v="28000"/>
    <n v="55413"/>
    <n v="83413"/>
    <n v="0"/>
    <n v="82459"/>
    <n v="116"/>
    <x v="0"/>
    <n v="7.7854601039899315E-2"/>
    <n v="7.8755330971041621E-2"/>
    <n v="0.98856293383525351"/>
  </r>
  <r>
    <x v="217"/>
    <s v="MS02"/>
    <s v="D"/>
    <n v="1008890"/>
    <n v="77392"/>
    <n v="61500"/>
    <n v="15892"/>
    <n v="77392"/>
    <n v="0"/>
    <n v="10174"/>
    <n v="116"/>
    <x v="0"/>
    <n v="1.00843501273677E-2"/>
    <n v="7.6710047676158952E-2"/>
    <n v="0.13146061608434981"/>
  </r>
  <r>
    <x v="218"/>
    <s v="CA05"/>
    <s v="D"/>
    <n v="2087423"/>
    <n v="422611"/>
    <n v="377000"/>
    <n v="45611"/>
    <n v="422611"/>
    <n v="0"/>
    <n v="166771"/>
    <n v="116"/>
    <x v="0"/>
    <n v="7.9893246361662201E-2"/>
    <n v="0.20245585106612315"/>
    <n v="0.39462058488775731"/>
  </r>
  <r>
    <x v="219"/>
    <s v="NV01"/>
    <s v="D"/>
    <n v="719292"/>
    <n v="51335"/>
    <n v="26750"/>
    <n v="24585"/>
    <n v="51335"/>
    <n v="0"/>
    <n v="48518"/>
    <n v="116"/>
    <x v="0"/>
    <n v="6.7452439343131859E-2"/>
    <n v="7.1368790421692446E-2"/>
    <n v="0.94512515827408206"/>
  </r>
  <r>
    <x v="220"/>
    <s v="MI13"/>
    <s v="D"/>
    <n v="1592223"/>
    <n v="78741"/>
    <n v="10000"/>
    <n v="68741"/>
    <n v="78741"/>
    <n v="0"/>
    <n v="250750"/>
    <n v="116"/>
    <x v="1"/>
    <n v="0.15748422174532084"/>
    <n v="4.9453499918039122E-2"/>
    <n v="3.1844909259470922"/>
  </r>
  <r>
    <x v="221"/>
    <s v="NY20"/>
    <s v="D"/>
    <n v="1334573"/>
    <n v="81822"/>
    <n v="53500"/>
    <n v="28322"/>
    <n v="81822"/>
    <n v="0"/>
    <n v="167871"/>
    <n v="116"/>
    <x v="0"/>
    <n v="0.12578630018740075"/>
    <n v="6.1309497494704296E-2"/>
    <n v="2.0516609224902838"/>
  </r>
  <r>
    <x v="222"/>
    <s v="CA35"/>
    <s v="D"/>
    <n v="618708"/>
    <n v="62160"/>
    <n v="48000"/>
    <n v="14160"/>
    <n v="62160"/>
    <n v="0"/>
    <n v="12077"/>
    <n v="116"/>
    <x v="0"/>
    <n v="1.9519708812557782E-2"/>
    <n v="0.10046742566768169"/>
    <n v="0.19428893178893178"/>
  </r>
  <r>
    <x v="223"/>
    <s v="MA03"/>
    <s v="D"/>
    <n v="2512816"/>
    <n v="254764"/>
    <n v="0"/>
    <n v="254764"/>
    <n v="254764"/>
    <n v="0"/>
    <n v="201573"/>
    <n v="116"/>
    <x v="1"/>
    <n v="8.0217970595539034E-2"/>
    <n v="0.10138585555010793"/>
    <n v="0.79121461430971407"/>
  </r>
  <r>
    <x v="224"/>
    <s v="MD06"/>
    <s v="D"/>
    <n v="18034578"/>
    <n v="90104"/>
    <n v="0"/>
    <n v="90104"/>
    <n v="90104"/>
    <n v="0"/>
    <n v="16551"/>
    <n v="116"/>
    <x v="1"/>
    <n v="9.1773702717080484E-4"/>
    <n v="4.996180115775373E-3"/>
    <n v="0.18368773861315812"/>
  </r>
  <r>
    <x v="225"/>
    <s v="IL14"/>
    <s v="D"/>
    <n v="4748214"/>
    <n v="400822"/>
    <n v="0"/>
    <n v="400822"/>
    <n v="400822"/>
    <n v="0"/>
    <n v="1192527"/>
    <n v="116"/>
    <x v="1"/>
    <n v="0.25115274922318159"/>
    <n v="8.4415319107352782E-2"/>
    <n v="2.9752034568960783"/>
  </r>
  <r>
    <x v="226"/>
    <s v="NJ02"/>
    <s v="D"/>
    <n v="1846172"/>
    <n v="179897"/>
    <n v="45000"/>
    <n v="134897"/>
    <n v="179897"/>
    <n v="0"/>
    <n v="117920"/>
    <n v="116"/>
    <x v="0"/>
    <n v="6.3872705251731693E-2"/>
    <n v="9.7443250141373616E-2"/>
    <n v="0.65548619487818027"/>
  </r>
  <r>
    <x v="227"/>
    <s v="CA51"/>
    <s v="D"/>
    <n v="874889"/>
    <n v="391813"/>
    <n v="329650"/>
    <n v="62163"/>
    <n v="391813"/>
    <n v="0"/>
    <n v="2899"/>
    <n v="116"/>
    <x v="0"/>
    <n v="3.3135632063038853E-3"/>
    <n v="0.44784309781012221"/>
    <n v="7.3989377585736054E-3"/>
  </r>
  <r>
    <x v="228"/>
    <s v="TX33"/>
    <s v="D"/>
    <n v="1490797"/>
    <n v="200151"/>
    <n v="107000"/>
    <n v="93151"/>
    <n v="200151"/>
    <n v="0"/>
    <n v="19753"/>
    <n v="116"/>
    <x v="0"/>
    <n v="1.3249959585376144E-2"/>
    <n v="0.13425771583924573"/>
    <n v="9.869048868104581E-2"/>
  </r>
  <r>
    <x v="229"/>
    <s v="TX34"/>
    <s v="D"/>
    <n v="1068688"/>
    <n v="133825"/>
    <n v="90500"/>
    <n v="43325"/>
    <n v="133825"/>
    <n v="0"/>
    <n v="4241"/>
    <n v="116"/>
    <x v="0"/>
    <n v="3.9684173491234109E-3"/>
    <n v="0.12522363870465467"/>
    <n v="3.1690640762189429E-2"/>
  </r>
  <r>
    <x v="230"/>
    <s v="NY07"/>
    <s v="D"/>
    <n v="997772"/>
    <n v="344147"/>
    <n v="308275"/>
    <n v="35872"/>
    <n v="344147"/>
    <n v="0"/>
    <n v="42540"/>
    <n v="116"/>
    <x v="0"/>
    <n v="4.2634990759411968E-2"/>
    <n v="0.34491547167088271"/>
    <n v="0.12360996899580702"/>
  </r>
  <r>
    <x v="231"/>
    <s v="IN01"/>
    <s v="D"/>
    <n v="1102233"/>
    <n v="63891"/>
    <n v="33500"/>
    <n v="30391"/>
    <n v="63891"/>
    <n v="0"/>
    <n v="1636"/>
    <n v="116"/>
    <x v="0"/>
    <n v="1.4842596801220795E-3"/>
    <n v="5.7965058204571991E-2"/>
    <n v="2.5606110406786557E-2"/>
  </r>
  <r>
    <x v="232"/>
    <s v="CA43"/>
    <s v="D"/>
    <n v="1584257"/>
    <n v="410729"/>
    <n v="315000"/>
    <n v="95729"/>
    <n v="410729"/>
    <n v="0"/>
    <n v="74167"/>
    <n v="116"/>
    <x v="0"/>
    <n v="4.6815005393695597E-2"/>
    <n v="0.25925654739098519"/>
    <n v="0.18057405247742428"/>
  </r>
  <r>
    <x v="233"/>
    <s v="VT01"/>
    <s v="D"/>
    <n v="856214"/>
    <n v="53008"/>
    <n v="40500"/>
    <n v="12508"/>
    <n v="53008"/>
    <n v="0"/>
    <n v="56982"/>
    <n v="116"/>
    <x v="0"/>
    <n v="6.6551119229538408E-2"/>
    <n v="6.190975620580836E-2"/>
    <n v="1.0749698158768488"/>
  </r>
  <r>
    <x v="234"/>
    <s v="VA10"/>
    <s v="D"/>
    <n v="6085812"/>
    <n v="356290"/>
    <n v="0"/>
    <n v="356290"/>
    <n v="356290"/>
    <n v="0"/>
    <n v="1254323"/>
    <n v="116"/>
    <x v="1"/>
    <n v="0.20610610383626704"/>
    <n v="5.8544365156202656E-2"/>
    <n v="3.5205113811782538"/>
  </r>
  <r>
    <x v="235"/>
    <s v="PA07"/>
    <s v="D"/>
    <n v="3243353"/>
    <n v="400653"/>
    <n v="0"/>
    <n v="400653"/>
    <n v="400653"/>
    <n v="0"/>
    <n v="531851"/>
    <n v="116"/>
    <x v="1"/>
    <n v="0.16398184224782192"/>
    <n v="0.12353049452218121"/>
    <n v="1.3274604208629412"/>
  </r>
  <r>
    <x v="236"/>
    <s v="FL24"/>
    <s v="D"/>
    <n v="358137"/>
    <n v="55062"/>
    <n v="55000"/>
    <n v="62"/>
    <n v="55062"/>
    <n v="0"/>
    <n v="4437"/>
    <n v="116"/>
    <x v="0"/>
    <n v="1.2389113663207097E-2"/>
    <n v="0.15374563365416027"/>
    <n v="8.0581889506374627E-2"/>
  </r>
  <r>
    <x v="237"/>
    <s v="KY03"/>
    <s v="D"/>
    <n v="950857"/>
    <n v="38372"/>
    <n v="27510"/>
    <n v="10862"/>
    <n v="38372"/>
    <n v="0"/>
    <n v="80667"/>
    <n v="116"/>
    <x v="0"/>
    <n v="8.4836100486192986E-2"/>
    <n v="4.0355174332207686E-2"/>
    <n v="2.10223600542061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Name">
  <location ref="A3:E65" firstHeaderRow="0" firstDataRow="1" firstDataCol="1" rowPageCount="1" colPageCount="1"/>
  <pivotFields count="15">
    <pivotField axis="axisRow" showAll="0">
      <items count="239">
        <item x="0"/>
        <item x="1"/>
        <item x="2"/>
        <item x="3"/>
        <item h="1"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h="1"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Page" showAll="0">
      <items count="3">
        <item x="0"/>
        <item x="1"/>
        <item t="default"/>
      </items>
    </pivotField>
    <pivotField dataField="1" numFmtId="165" showAll="0"/>
    <pivotField dataField="1" numFmtId="165" showAll="0"/>
    <pivotField dataField="1" numFmtId="166" showAll="0"/>
  </pivotFields>
  <rowFields count="1">
    <field x="0"/>
  </rowFields>
  <rowItems count="62">
    <i>
      <x v="2"/>
    </i>
    <i>
      <x v="3"/>
    </i>
    <i>
      <x v="13"/>
    </i>
    <i>
      <x v="22"/>
    </i>
    <i>
      <x v="23"/>
    </i>
    <i>
      <x v="28"/>
    </i>
    <i>
      <x v="41"/>
    </i>
    <i>
      <x v="42"/>
    </i>
    <i>
      <x v="44"/>
    </i>
    <i>
      <x v="47"/>
    </i>
    <i>
      <x v="48"/>
    </i>
    <i>
      <x v="51"/>
    </i>
    <i>
      <x v="56"/>
    </i>
    <i>
      <x v="64"/>
    </i>
    <i>
      <x v="68"/>
    </i>
    <i>
      <x v="69"/>
    </i>
    <i>
      <x v="76"/>
    </i>
    <i>
      <x v="77"/>
    </i>
    <i>
      <x v="78"/>
    </i>
    <i>
      <x v="84"/>
    </i>
    <i>
      <x v="85"/>
    </i>
    <i>
      <x v="87"/>
    </i>
    <i>
      <x v="90"/>
    </i>
    <i>
      <x v="92"/>
    </i>
    <i>
      <x v="94"/>
    </i>
    <i>
      <x v="109"/>
    </i>
    <i>
      <x v="114"/>
    </i>
    <i>
      <x v="121"/>
    </i>
    <i>
      <x v="122"/>
    </i>
    <i>
      <x v="123"/>
    </i>
    <i>
      <x v="132"/>
    </i>
    <i>
      <x v="134"/>
    </i>
    <i>
      <x v="138"/>
    </i>
    <i>
      <x v="139"/>
    </i>
    <i>
      <x v="147"/>
    </i>
    <i>
      <x v="149"/>
    </i>
    <i>
      <x v="154"/>
    </i>
    <i>
      <x v="157"/>
    </i>
    <i>
      <x v="159"/>
    </i>
    <i>
      <x v="162"/>
    </i>
    <i>
      <x v="169"/>
    </i>
    <i>
      <x v="173"/>
    </i>
    <i>
      <x v="174"/>
    </i>
    <i>
      <x v="181"/>
    </i>
    <i>
      <x v="182"/>
    </i>
    <i>
      <x v="188"/>
    </i>
    <i>
      <x v="191"/>
    </i>
    <i>
      <x v="196"/>
    </i>
    <i>
      <x v="202"/>
    </i>
    <i>
      <x v="204"/>
    </i>
    <i>
      <x v="206"/>
    </i>
    <i>
      <x v="207"/>
    </i>
    <i>
      <x v="210"/>
    </i>
    <i>
      <x v="212"/>
    </i>
    <i>
      <x v="213"/>
    </i>
    <i>
      <x v="220"/>
    </i>
    <i>
      <x v="223"/>
    </i>
    <i>
      <x v="224"/>
    </i>
    <i>
      <x v="225"/>
    </i>
    <i>
      <x v="234"/>
    </i>
    <i>
      <x v="23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1" item="1" hier="-1"/>
  </pageFields>
  <dataFields count="4">
    <dataField name="Sum of Small Individuals" fld="9" baseField="0" baseItem="0" numFmtId="164"/>
    <dataField name="Average of Small as % Total" fld="12" subtotal="average" baseField="0" baseItem="2" numFmtId="9"/>
    <dataField name="Average of FIRE as % of Total" fld="13" subtotal="average" baseField="0" baseItem="0" numFmtId="9"/>
    <dataField name="Average of Small/FIRE ratio" fld="14" subtotal="average" baseField="0" baseItem="0" numFmtId="166"/>
  </dataFields>
  <formats count="318">
    <format dxfId="317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316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15">
      <pivotArea collapsedLevelsAreSubtotals="1" fieldPosition="0">
        <references count="2">
          <reference field="4294967294" count="1" selected="0"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14">
      <pivotArea collapsedLevelsAreSubtotals="1" fieldPosition="0">
        <references count="2">
          <reference field="4294967294" count="1" selected="0"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13">
      <pivotArea collapsedLevelsAreSubtotals="1" fieldPosition="0">
        <references count="2">
          <reference field="4294967294" count="1" selected="0"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12">
      <pivotArea collapsedLevelsAreSubtotals="1" fieldPosition="0">
        <references count="2">
          <reference field="4294967294" count="1" selected="0"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11">
      <pivotArea collapsedLevelsAreSubtotals="1" fieldPosition="0">
        <references count="2">
          <reference field="4294967294" count="1" selected="0"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10">
      <pivotArea collapsedLevelsAreSubtotals="1" fieldPosition="0">
        <references count="2">
          <reference field="4294967294" count="1" selected="0"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09">
      <pivotArea collapsedLevelsAreSubtotals="1" fieldPosition="0">
        <references count="2">
          <reference field="4294967294" count="1" selected="0"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08">
      <pivotArea collapsedLevelsAreSubtotals="1" fieldPosition="0">
        <references count="2">
          <reference field="4294967294" count="1" selected="0">
            <x v="3"/>
          </reference>
          <reference field="0" count="63">
            <x v="2"/>
            <x v="3"/>
            <x v="4"/>
            <x v="13"/>
            <x v="22"/>
            <x v="23"/>
            <x v="28"/>
            <x v="34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30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06">
      <pivotArea dataOnly="0" labelOnly="1" outline="0" fieldPosition="0">
        <references count="1">
          <reference field="11" count="1">
            <x v="1"/>
          </reference>
        </references>
      </pivotArea>
    </format>
    <format dxfId="30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4">
      <pivotArea collapsedLevelsAreSubtotals="1" fieldPosition="0">
        <references count="1">
          <reference field="0" count="1">
            <x v="234"/>
          </reference>
        </references>
      </pivotArea>
    </format>
    <format dxfId="303">
      <pivotArea dataOnly="0" labelOnly="1" fieldPosition="0">
        <references count="1">
          <reference field="0" count="1">
            <x v="234"/>
          </reference>
        </references>
      </pivotArea>
    </format>
    <format dxfId="302">
      <pivotArea collapsedLevelsAreSubtotals="1" fieldPosition="0">
        <references count="1">
          <reference field="0" count="1">
            <x v="235"/>
          </reference>
        </references>
      </pivotArea>
    </format>
    <format dxfId="301">
      <pivotArea dataOnly="0" labelOnly="1" fieldPosition="0">
        <references count="1">
          <reference field="0" count="1">
            <x v="235"/>
          </reference>
        </references>
      </pivotArea>
    </format>
    <format dxfId="300">
      <pivotArea collapsedLevelsAreSubtotals="1" fieldPosition="0">
        <references count="1">
          <reference field="0" count="1">
            <x v="157"/>
          </reference>
        </references>
      </pivotArea>
    </format>
    <format dxfId="299">
      <pivotArea dataOnly="0" labelOnly="1" fieldPosition="0">
        <references count="1">
          <reference field="0" count="1">
            <x v="157"/>
          </reference>
        </references>
      </pivotArea>
    </format>
    <format dxfId="298">
      <pivotArea collapsedLevelsAreSubtotals="1" fieldPosition="0">
        <references count="1">
          <reference field="0" count="1">
            <x v="159"/>
          </reference>
        </references>
      </pivotArea>
    </format>
    <format dxfId="297">
      <pivotArea dataOnly="0" labelOnly="1" fieldPosition="0">
        <references count="1">
          <reference field="0" count="1">
            <x v="159"/>
          </reference>
        </references>
      </pivotArea>
    </format>
    <format dxfId="296">
      <pivotArea collapsedLevelsAreSubtotals="1" fieldPosition="0">
        <references count="1">
          <reference field="0" count="1">
            <x v="169"/>
          </reference>
        </references>
      </pivotArea>
    </format>
    <format dxfId="295">
      <pivotArea dataOnly="0" labelOnly="1" fieldPosition="0">
        <references count="1">
          <reference field="0" count="1">
            <x v="169"/>
          </reference>
        </references>
      </pivotArea>
    </format>
    <format dxfId="294">
      <pivotArea collapsedLevelsAreSubtotals="1" fieldPosition="0">
        <references count="1">
          <reference field="0" count="1">
            <x v="174"/>
          </reference>
        </references>
      </pivotArea>
    </format>
    <format dxfId="293">
      <pivotArea dataOnly="0" labelOnly="1" fieldPosition="0">
        <references count="1">
          <reference field="0" count="1">
            <x v="174"/>
          </reference>
        </references>
      </pivotArea>
    </format>
    <format dxfId="292">
      <pivotArea collapsedLevelsAreSubtotals="1" fieldPosition="0">
        <references count="1">
          <reference field="0" count="1">
            <x v="114"/>
          </reference>
        </references>
      </pivotArea>
    </format>
    <format dxfId="291">
      <pivotArea dataOnly="0" labelOnly="1" fieldPosition="0">
        <references count="1">
          <reference field="0" count="1">
            <x v="114"/>
          </reference>
        </references>
      </pivotArea>
    </format>
    <format dxfId="290">
      <pivotArea collapsedLevelsAreSubtotals="1" fieldPosition="0">
        <references count="1">
          <reference field="0" count="1">
            <x v="90"/>
          </reference>
        </references>
      </pivotArea>
    </format>
    <format dxfId="289">
      <pivotArea dataOnly="0" labelOnly="1" fieldPosition="0">
        <references count="1">
          <reference field="0" count="1">
            <x v="90"/>
          </reference>
        </references>
      </pivotArea>
    </format>
    <format dxfId="288">
      <pivotArea collapsedLevelsAreSubtotals="1" fieldPosition="0">
        <references count="1">
          <reference field="0" count="1">
            <x v="87"/>
          </reference>
        </references>
      </pivotArea>
    </format>
    <format dxfId="287">
      <pivotArea dataOnly="0" labelOnly="1" fieldPosition="0">
        <references count="1">
          <reference field="0" count="1">
            <x v="87"/>
          </reference>
        </references>
      </pivotArea>
    </format>
    <format dxfId="286">
      <pivotArea collapsedLevelsAreSubtotals="1" fieldPosition="0">
        <references count="1">
          <reference field="0" count="1">
            <x v="84"/>
          </reference>
        </references>
      </pivotArea>
    </format>
    <format dxfId="285">
      <pivotArea dataOnly="0" labelOnly="1" fieldPosition="0">
        <references count="1">
          <reference field="0" count="1">
            <x v="84"/>
          </reference>
        </references>
      </pivotArea>
    </format>
    <format dxfId="284">
      <pivotArea collapsedLevelsAreSubtotals="1" fieldPosition="0">
        <references count="1">
          <reference field="0" count="1">
            <x v="220"/>
          </reference>
        </references>
      </pivotArea>
    </format>
    <format dxfId="283">
      <pivotArea dataOnly="0" labelOnly="1" fieldPosition="0">
        <references count="1">
          <reference field="0" count="1">
            <x v="220"/>
          </reference>
        </references>
      </pivotArea>
    </format>
    <format dxfId="282">
      <pivotArea collapsedLevelsAreSubtotals="1" fieldPosition="0">
        <references count="1">
          <reference field="0" count="1">
            <x v="210"/>
          </reference>
        </references>
      </pivotArea>
    </format>
    <format dxfId="281">
      <pivotArea dataOnly="0" labelOnly="1" fieldPosition="0">
        <references count="1">
          <reference field="0" count="1">
            <x v="210"/>
          </reference>
        </references>
      </pivotArea>
    </format>
    <format dxfId="280">
      <pivotArea collapsedLevelsAreSubtotals="1" fieldPosition="0">
        <references count="1">
          <reference field="0" count="1">
            <x v="207"/>
          </reference>
        </references>
      </pivotArea>
    </format>
    <format dxfId="279">
      <pivotArea dataOnly="0" labelOnly="1" fieldPosition="0">
        <references count="1">
          <reference field="0" count="1">
            <x v="207"/>
          </reference>
        </references>
      </pivotArea>
    </format>
    <format dxfId="278">
      <pivotArea collapsedLevelsAreSubtotals="1" fieldPosition="0">
        <references count="1">
          <reference field="0" count="1">
            <x v="182"/>
          </reference>
        </references>
      </pivotArea>
    </format>
    <format dxfId="277">
      <pivotArea dataOnly="0" labelOnly="1" fieldPosition="0">
        <references count="1">
          <reference field="0" count="1">
            <x v="182"/>
          </reference>
        </references>
      </pivotArea>
    </format>
    <format dxfId="276">
      <pivotArea collapsedLevelsAreSubtotals="1" fieldPosition="0">
        <references count="1">
          <reference field="0" count="1">
            <x v="196"/>
          </reference>
        </references>
      </pivotArea>
    </format>
    <format dxfId="275">
      <pivotArea dataOnly="0" labelOnly="1" fieldPosition="0">
        <references count="1">
          <reference field="0" count="1">
            <x v="196"/>
          </reference>
        </references>
      </pivotArea>
    </format>
    <format dxfId="274">
      <pivotArea collapsedLevelsAreSubtotals="1" fieldPosition="0">
        <references count="1">
          <reference field="0" count="1">
            <x v="162"/>
          </reference>
        </references>
      </pivotArea>
    </format>
    <format dxfId="273">
      <pivotArea dataOnly="0" labelOnly="1" fieldPosition="0">
        <references count="1">
          <reference field="0" count="1">
            <x v="162"/>
          </reference>
        </references>
      </pivotArea>
    </format>
    <format dxfId="272">
      <pivotArea collapsedLevelsAreSubtotals="1" fieldPosition="0">
        <references count="1">
          <reference field="0" count="1">
            <x v="173"/>
          </reference>
        </references>
      </pivotArea>
    </format>
    <format dxfId="271">
      <pivotArea dataOnly="0" labelOnly="1" fieldPosition="0">
        <references count="1">
          <reference field="0" count="1">
            <x v="173"/>
          </reference>
        </references>
      </pivotArea>
    </format>
    <format dxfId="270">
      <pivotArea collapsedLevelsAreSubtotals="1" fieldPosition="0">
        <references count="1">
          <reference field="0" count="1">
            <x v="149"/>
          </reference>
        </references>
      </pivotArea>
    </format>
    <format dxfId="269">
      <pivotArea dataOnly="0" labelOnly="1" fieldPosition="0">
        <references count="1">
          <reference field="0" count="1">
            <x v="149"/>
          </reference>
        </references>
      </pivotArea>
    </format>
    <format dxfId="268">
      <pivotArea collapsedLevelsAreSubtotals="1" fieldPosition="0">
        <references count="1">
          <reference field="0" count="1">
            <x v="84"/>
          </reference>
        </references>
      </pivotArea>
    </format>
    <format dxfId="267">
      <pivotArea dataOnly="0" labelOnly="1" fieldPosition="0">
        <references count="1">
          <reference field="0" count="1">
            <x v="84"/>
          </reference>
        </references>
      </pivotArea>
    </format>
    <format dxfId="266">
      <pivotArea collapsedLevelsAreSubtotals="1" fieldPosition="0">
        <references count="1">
          <reference field="0" count="1">
            <x v="87"/>
          </reference>
        </references>
      </pivotArea>
    </format>
    <format dxfId="265">
      <pivotArea dataOnly="0" labelOnly="1" fieldPosition="0">
        <references count="1">
          <reference field="0" count="1">
            <x v="87"/>
          </reference>
        </references>
      </pivotArea>
    </format>
    <format dxfId="264">
      <pivotArea collapsedLevelsAreSubtotals="1" fieldPosition="0">
        <references count="1">
          <reference field="0" count="1">
            <x v="90"/>
          </reference>
        </references>
      </pivotArea>
    </format>
    <format dxfId="263">
      <pivotArea dataOnly="0" labelOnly="1" fieldPosition="0">
        <references count="1">
          <reference field="0" count="1">
            <x v="90"/>
          </reference>
        </references>
      </pivotArea>
    </format>
    <format dxfId="262">
      <pivotArea collapsedLevelsAreSubtotals="1" fieldPosition="0">
        <references count="1">
          <reference field="0" count="1">
            <x v="114"/>
          </reference>
        </references>
      </pivotArea>
    </format>
    <format dxfId="261">
      <pivotArea dataOnly="0" labelOnly="1" fieldPosition="0">
        <references count="1">
          <reference field="0" count="1">
            <x v="114"/>
          </reference>
        </references>
      </pivotArea>
    </format>
    <format dxfId="260">
      <pivotArea collapsedLevelsAreSubtotals="1" fieldPosition="0">
        <references count="1">
          <reference field="0" count="1">
            <x v="174"/>
          </reference>
        </references>
      </pivotArea>
    </format>
    <format dxfId="259">
      <pivotArea dataOnly="0" labelOnly="1" fieldPosition="0">
        <references count="1">
          <reference field="0" count="1">
            <x v="174"/>
          </reference>
        </references>
      </pivotArea>
    </format>
    <format dxfId="258">
      <pivotArea collapsedLevelsAreSubtotals="1" fieldPosition="0">
        <references count="1">
          <reference field="0" count="1">
            <x v="173"/>
          </reference>
        </references>
      </pivotArea>
    </format>
    <format dxfId="257">
      <pivotArea dataOnly="0" labelOnly="1" fieldPosition="0">
        <references count="1">
          <reference field="0" count="1">
            <x v="173"/>
          </reference>
        </references>
      </pivotArea>
    </format>
    <format dxfId="256">
      <pivotArea collapsedLevelsAreSubtotals="1" fieldPosition="0">
        <references count="1">
          <reference field="0" count="1">
            <x v="169"/>
          </reference>
        </references>
      </pivotArea>
    </format>
    <format dxfId="255">
      <pivotArea dataOnly="0" labelOnly="1" fieldPosition="0">
        <references count="1">
          <reference field="0" count="1">
            <x v="169"/>
          </reference>
        </references>
      </pivotArea>
    </format>
    <format dxfId="254">
      <pivotArea collapsedLevelsAreSubtotals="1" fieldPosition="0">
        <references count="1">
          <reference field="0" count="1">
            <x v="162"/>
          </reference>
        </references>
      </pivotArea>
    </format>
    <format dxfId="253">
      <pivotArea dataOnly="0" labelOnly="1" fieldPosition="0">
        <references count="1">
          <reference field="0" count="1">
            <x v="162"/>
          </reference>
        </references>
      </pivotArea>
    </format>
    <format dxfId="252">
      <pivotArea collapsedLevelsAreSubtotals="1" fieldPosition="0">
        <references count="1">
          <reference field="0" count="1">
            <x v="159"/>
          </reference>
        </references>
      </pivotArea>
    </format>
    <format dxfId="251">
      <pivotArea dataOnly="0" labelOnly="1" fieldPosition="0">
        <references count="1">
          <reference field="0" count="1">
            <x v="159"/>
          </reference>
        </references>
      </pivotArea>
    </format>
    <format dxfId="250">
      <pivotArea collapsedLevelsAreSubtotals="1" fieldPosition="0">
        <references count="1">
          <reference field="0" count="1">
            <x v="157"/>
          </reference>
        </references>
      </pivotArea>
    </format>
    <format dxfId="249">
      <pivotArea dataOnly="0" labelOnly="1" fieldPosition="0">
        <references count="1">
          <reference field="0" count="1">
            <x v="157"/>
          </reference>
        </references>
      </pivotArea>
    </format>
    <format dxfId="248">
      <pivotArea collapsedLevelsAreSubtotals="1" fieldPosition="0">
        <references count="1">
          <reference field="0" count="1">
            <x v="149"/>
          </reference>
        </references>
      </pivotArea>
    </format>
    <format dxfId="247">
      <pivotArea dataOnly="0" labelOnly="1" fieldPosition="0">
        <references count="1">
          <reference field="0" count="1">
            <x v="149"/>
          </reference>
        </references>
      </pivotArea>
    </format>
    <format dxfId="246">
      <pivotArea collapsedLevelsAreSubtotals="1" fieldPosition="0">
        <references count="1">
          <reference field="0" count="1">
            <x v="182"/>
          </reference>
        </references>
      </pivotArea>
    </format>
    <format dxfId="245">
      <pivotArea dataOnly="0" labelOnly="1" fieldPosition="0">
        <references count="1">
          <reference field="0" count="1">
            <x v="182"/>
          </reference>
        </references>
      </pivotArea>
    </format>
    <format dxfId="244">
      <pivotArea collapsedLevelsAreSubtotals="1" fieldPosition="0">
        <references count="1">
          <reference field="0" count="1">
            <x v="196"/>
          </reference>
        </references>
      </pivotArea>
    </format>
    <format dxfId="243">
      <pivotArea dataOnly="0" labelOnly="1" fieldPosition="0">
        <references count="1">
          <reference field="0" count="1">
            <x v="196"/>
          </reference>
        </references>
      </pivotArea>
    </format>
    <format dxfId="242">
      <pivotArea collapsedLevelsAreSubtotals="1" fieldPosition="0">
        <references count="1">
          <reference field="0" count="1">
            <x v="207"/>
          </reference>
        </references>
      </pivotArea>
    </format>
    <format dxfId="241">
      <pivotArea dataOnly="0" labelOnly="1" fieldPosition="0">
        <references count="1">
          <reference field="0" count="1">
            <x v="207"/>
          </reference>
        </references>
      </pivotArea>
    </format>
    <format dxfId="240">
      <pivotArea collapsedLevelsAreSubtotals="1" fieldPosition="0">
        <references count="1">
          <reference field="0" count="1">
            <x v="210"/>
          </reference>
        </references>
      </pivotArea>
    </format>
    <format dxfId="239">
      <pivotArea dataOnly="0" labelOnly="1" fieldPosition="0">
        <references count="1">
          <reference field="0" count="1">
            <x v="210"/>
          </reference>
        </references>
      </pivotArea>
    </format>
    <format dxfId="238">
      <pivotArea collapsedLevelsAreSubtotals="1" fieldPosition="0">
        <references count="1">
          <reference field="0" count="1">
            <x v="235"/>
          </reference>
        </references>
      </pivotArea>
    </format>
    <format dxfId="237">
      <pivotArea dataOnly="0" labelOnly="1" fieldPosition="0">
        <references count="1">
          <reference field="0" count="1">
            <x v="235"/>
          </reference>
        </references>
      </pivotArea>
    </format>
    <format dxfId="236">
      <pivotArea collapsedLevelsAreSubtotals="1" fieldPosition="0">
        <references count="1">
          <reference field="0" count="1">
            <x v="234"/>
          </reference>
        </references>
      </pivotArea>
    </format>
    <format dxfId="235">
      <pivotArea dataOnly="0" labelOnly="1" fieldPosition="0">
        <references count="1">
          <reference field="0" count="1">
            <x v="234"/>
          </reference>
        </references>
      </pivotArea>
    </format>
    <format dxfId="234">
      <pivotArea collapsedLevelsAreSubtotals="1" fieldPosition="0">
        <references count="1">
          <reference field="0" count="1">
            <x v="220"/>
          </reference>
        </references>
      </pivotArea>
    </format>
    <format dxfId="233">
      <pivotArea dataOnly="0" labelOnly="1" fieldPosition="0">
        <references count="1">
          <reference field="0" count="1">
            <x v="220"/>
          </reference>
        </references>
      </pivotArea>
    </format>
    <format dxfId="232">
      <pivotArea collapsedLevelsAreSubtotals="1" fieldPosition="0">
        <references count="1">
          <reference field="0" count="1">
            <x v="4"/>
          </reference>
        </references>
      </pivotArea>
    </format>
    <format dxfId="231">
      <pivotArea dataOnly="0" labelOnly="1" fieldPosition="0">
        <references count="1">
          <reference field="0" count="1">
            <x v="4"/>
          </reference>
        </references>
      </pivotArea>
    </format>
    <format dxfId="230">
      <pivotArea collapsedLevelsAreSubtotals="1" fieldPosition="0">
        <references count="1">
          <reference field="0" count="1">
            <x v="4"/>
          </reference>
        </references>
      </pivotArea>
    </format>
    <format dxfId="229">
      <pivotArea dataOnly="0" labelOnly="1" fieldPosition="0">
        <references count="1">
          <reference field="0" count="1">
            <x v="4"/>
          </reference>
        </references>
      </pivotArea>
    </format>
    <format dxfId="228">
      <pivotArea collapsedLevelsAreSubtotals="1" fieldPosition="0">
        <references count="1">
          <reference field="0" count="1">
            <x v="114"/>
          </reference>
        </references>
      </pivotArea>
    </format>
    <format dxfId="227">
      <pivotArea dataOnly="0" labelOnly="1" fieldPosition="0">
        <references count="1">
          <reference field="0" count="1">
            <x v="114"/>
          </reference>
        </references>
      </pivotArea>
    </format>
    <format dxfId="226">
      <pivotArea collapsedLevelsAreSubtotals="1" fieldPosition="0">
        <references count="1">
          <reference field="0" count="1">
            <x v="147"/>
          </reference>
        </references>
      </pivotArea>
    </format>
    <format dxfId="225">
      <pivotArea dataOnly="0" labelOnly="1" fieldPosition="0">
        <references count="1">
          <reference field="0" count="1">
            <x v="147"/>
          </reference>
        </references>
      </pivotArea>
    </format>
    <format dxfId="224">
      <pivotArea collapsedLevelsAreSubtotals="1" fieldPosition="0">
        <references count="1">
          <reference field="0" count="1">
            <x v="2"/>
          </reference>
        </references>
      </pivotArea>
    </format>
    <format dxfId="223">
      <pivotArea dataOnly="0" labelOnly="1" fieldPosition="0">
        <references count="1">
          <reference field="0" count="1">
            <x v="2"/>
          </reference>
        </references>
      </pivotArea>
    </format>
    <format dxfId="222">
      <pivotArea collapsedLevelsAreSubtotals="1" fieldPosition="0">
        <references count="1">
          <reference field="0" count="1">
            <x v="3"/>
          </reference>
        </references>
      </pivotArea>
    </format>
    <format dxfId="221">
      <pivotArea dataOnly="0" labelOnly="1" fieldPosition="0">
        <references count="1">
          <reference field="0" count="1">
            <x v="3"/>
          </reference>
        </references>
      </pivotArea>
    </format>
    <format dxfId="220">
      <pivotArea collapsedLevelsAreSubtotals="1" fieldPosition="0">
        <references count="1">
          <reference field="0" count="1">
            <x v="13"/>
          </reference>
        </references>
      </pivotArea>
    </format>
    <format dxfId="219">
      <pivotArea dataOnly="0" labelOnly="1" fieldPosition="0">
        <references count="1">
          <reference field="0" count="1">
            <x v="13"/>
          </reference>
        </references>
      </pivotArea>
    </format>
    <format dxfId="218">
      <pivotArea collapsedLevelsAreSubtotals="1" fieldPosition="0">
        <references count="1">
          <reference field="0" count="1">
            <x v="90"/>
          </reference>
        </references>
      </pivotArea>
    </format>
    <format dxfId="217">
      <pivotArea dataOnly="0" labelOnly="1" fieldPosition="0">
        <references count="1">
          <reference field="0" count="1">
            <x v="90"/>
          </reference>
        </references>
      </pivotArea>
    </format>
    <format dxfId="216">
      <pivotArea collapsedLevelsAreSubtotals="1" fieldPosition="0">
        <references count="1">
          <reference field="0" count="1">
            <x v="85"/>
          </reference>
        </references>
      </pivotArea>
    </format>
    <format dxfId="215">
      <pivotArea dataOnly="0" labelOnly="1" fieldPosition="0">
        <references count="1">
          <reference field="0" count="1">
            <x v="85"/>
          </reference>
        </references>
      </pivotArea>
    </format>
    <format dxfId="214">
      <pivotArea collapsedLevelsAreSubtotals="1" fieldPosition="0">
        <references count="1">
          <reference field="0" count="1">
            <x v="78"/>
          </reference>
        </references>
      </pivotArea>
    </format>
    <format dxfId="213">
      <pivotArea dataOnly="0" labelOnly="1" fieldPosition="0">
        <references count="1">
          <reference field="0" count="1">
            <x v="78"/>
          </reference>
        </references>
      </pivotArea>
    </format>
    <format dxfId="212">
      <pivotArea collapsedLevelsAreSubtotals="1" fieldPosition="0">
        <references count="1">
          <reference field="0" count="1">
            <x v="68"/>
          </reference>
        </references>
      </pivotArea>
    </format>
    <format dxfId="211">
      <pivotArea dataOnly="0" labelOnly="1" fieldPosition="0">
        <references count="1">
          <reference field="0" count="1">
            <x v="68"/>
          </reference>
        </references>
      </pivotArea>
    </format>
    <format dxfId="210">
      <pivotArea collapsedLevelsAreSubtotals="1" fieldPosition="0">
        <references count="1">
          <reference field="0" count="1">
            <x v="56"/>
          </reference>
        </references>
      </pivotArea>
    </format>
    <format dxfId="209">
      <pivotArea dataOnly="0" labelOnly="1" fieldPosition="0">
        <references count="1">
          <reference field="0" count="1">
            <x v="56"/>
          </reference>
        </references>
      </pivotArea>
    </format>
    <format dxfId="208">
      <pivotArea collapsedLevelsAreSubtotals="1" fieldPosition="0">
        <references count="1">
          <reference field="0" count="1">
            <x v="48"/>
          </reference>
        </references>
      </pivotArea>
    </format>
    <format dxfId="207">
      <pivotArea dataOnly="0" labelOnly="1" fieldPosition="0">
        <references count="1">
          <reference field="0" count="1">
            <x v="48"/>
          </reference>
        </references>
      </pivotArea>
    </format>
    <format dxfId="206">
      <pivotArea collapsedLevelsAreSubtotals="1" fieldPosition="0">
        <references count="1">
          <reference field="0" count="1">
            <x v="47"/>
          </reference>
        </references>
      </pivotArea>
    </format>
    <format dxfId="205">
      <pivotArea dataOnly="0" labelOnly="1" fieldPosition="0">
        <references count="1">
          <reference field="0" count="1">
            <x v="47"/>
          </reference>
        </references>
      </pivotArea>
    </format>
    <format dxfId="204">
      <pivotArea collapsedLevelsAreSubtotals="1" fieldPosition="0">
        <references count="1">
          <reference field="0" count="1">
            <x v="41"/>
          </reference>
        </references>
      </pivotArea>
    </format>
    <format dxfId="203">
      <pivotArea dataOnly="0" labelOnly="1" fieldPosition="0">
        <references count="1">
          <reference field="0" count="1">
            <x v="41"/>
          </reference>
        </references>
      </pivotArea>
    </format>
    <format dxfId="202">
      <pivotArea collapsedLevelsAreSubtotals="1" fieldPosition="0">
        <references count="1">
          <reference field="0" count="1">
            <x v="42"/>
          </reference>
        </references>
      </pivotArea>
    </format>
    <format dxfId="201">
      <pivotArea dataOnly="0" labelOnly="1" fieldPosition="0">
        <references count="1">
          <reference field="0" count="1">
            <x v="42"/>
          </reference>
        </references>
      </pivotArea>
    </format>
    <format dxfId="200">
      <pivotArea collapsedLevelsAreSubtotals="1" fieldPosition="0">
        <references count="1">
          <reference field="0" count="1">
            <x v="28"/>
          </reference>
        </references>
      </pivotArea>
    </format>
    <format dxfId="199">
      <pivotArea dataOnly="0" labelOnly="1" fieldPosition="0">
        <references count="1">
          <reference field="0" count="1">
            <x v="28"/>
          </reference>
        </references>
      </pivotArea>
    </format>
    <format dxfId="198">
      <pivotArea collapsedLevelsAreSubtotals="1" fieldPosition="0">
        <references count="1">
          <reference field="0" count="1">
            <x v="23"/>
          </reference>
        </references>
      </pivotArea>
    </format>
    <format dxfId="197">
      <pivotArea dataOnly="0" labelOnly="1" fieldPosition="0">
        <references count="1">
          <reference field="0" count="1">
            <x v="23"/>
          </reference>
        </references>
      </pivotArea>
    </format>
    <format dxfId="196">
      <pivotArea collapsedLevelsAreSubtotals="1" fieldPosition="0">
        <references count="1">
          <reference field="0" count="1">
            <x v="69"/>
          </reference>
        </references>
      </pivotArea>
    </format>
    <format dxfId="195">
      <pivotArea dataOnly="0" labelOnly="1" fieldPosition="0">
        <references count="1">
          <reference field="0" count="1">
            <x v="69"/>
          </reference>
        </references>
      </pivotArea>
    </format>
    <format dxfId="194">
      <pivotArea collapsedLevelsAreSubtotals="1" fieldPosition="0">
        <references count="1">
          <reference field="0" count="1">
            <x v="235"/>
          </reference>
        </references>
      </pivotArea>
    </format>
    <format dxfId="193">
      <pivotArea dataOnly="0" labelOnly="1" fieldPosition="0">
        <references count="1">
          <reference field="0" count="1">
            <x v="235"/>
          </reference>
        </references>
      </pivotArea>
    </format>
    <format dxfId="192">
      <pivotArea collapsedLevelsAreSubtotals="1" fieldPosition="0">
        <references count="1">
          <reference field="0" count="1">
            <x v="225"/>
          </reference>
        </references>
      </pivotArea>
    </format>
    <format dxfId="191">
      <pivotArea dataOnly="0" labelOnly="1" fieldPosition="0">
        <references count="1">
          <reference field="0" count="1">
            <x v="225"/>
          </reference>
        </references>
      </pivotArea>
    </format>
    <format dxfId="190">
      <pivotArea collapsedLevelsAreSubtotals="1" fieldPosition="0">
        <references count="1">
          <reference field="0" count="1">
            <x v="213"/>
          </reference>
        </references>
      </pivotArea>
    </format>
    <format dxfId="189">
      <pivotArea dataOnly="0" labelOnly="1" fieldPosition="0">
        <references count="1">
          <reference field="0" count="1">
            <x v="213"/>
          </reference>
        </references>
      </pivotArea>
    </format>
    <format dxfId="188">
      <pivotArea collapsedLevelsAreSubtotals="1" fieldPosition="0">
        <references count="1">
          <reference field="0" count="1">
            <x v="210"/>
          </reference>
        </references>
      </pivotArea>
    </format>
    <format dxfId="187">
      <pivotArea dataOnly="0" labelOnly="1" fieldPosition="0">
        <references count="1">
          <reference field="0" count="1">
            <x v="210"/>
          </reference>
        </references>
      </pivotArea>
    </format>
    <format dxfId="186">
      <pivotArea collapsedLevelsAreSubtotals="1" fieldPosition="0">
        <references count="1">
          <reference field="0" count="1">
            <x v="207"/>
          </reference>
        </references>
      </pivotArea>
    </format>
    <format dxfId="185">
      <pivotArea dataOnly="0" labelOnly="1" fieldPosition="0">
        <references count="1">
          <reference field="0" count="1">
            <x v="207"/>
          </reference>
        </references>
      </pivotArea>
    </format>
    <format dxfId="184">
      <pivotArea collapsedLevelsAreSubtotals="1" fieldPosition="0">
        <references count="1">
          <reference field="0" count="1">
            <x v="206"/>
          </reference>
        </references>
      </pivotArea>
    </format>
    <format dxfId="183">
      <pivotArea dataOnly="0" labelOnly="1" fieldPosition="0">
        <references count="1">
          <reference field="0" count="1">
            <x v="206"/>
          </reference>
        </references>
      </pivotArea>
    </format>
    <format dxfId="182">
      <pivotArea collapsedLevelsAreSubtotals="1" fieldPosition="0">
        <references count="1">
          <reference field="0" count="1">
            <x v="202"/>
          </reference>
        </references>
      </pivotArea>
    </format>
    <format dxfId="181">
      <pivotArea dataOnly="0" labelOnly="1" fieldPosition="0">
        <references count="1">
          <reference field="0" count="1">
            <x v="202"/>
          </reference>
        </references>
      </pivotArea>
    </format>
    <format dxfId="180">
      <pivotArea collapsedLevelsAreSubtotals="1" fieldPosition="0">
        <references count="1">
          <reference field="0" count="1">
            <x v="196"/>
          </reference>
        </references>
      </pivotArea>
    </format>
    <format dxfId="179">
      <pivotArea dataOnly="0" labelOnly="1" fieldPosition="0">
        <references count="1">
          <reference field="0" count="1">
            <x v="196"/>
          </reference>
        </references>
      </pivotArea>
    </format>
    <format dxfId="178">
      <pivotArea collapsedLevelsAreSubtotals="1" fieldPosition="0">
        <references count="1">
          <reference field="0" count="1">
            <x v="182"/>
          </reference>
        </references>
      </pivotArea>
    </format>
    <format dxfId="177">
      <pivotArea dataOnly="0" labelOnly="1" fieldPosition="0">
        <references count="1">
          <reference field="0" count="1">
            <x v="182"/>
          </reference>
        </references>
      </pivotArea>
    </format>
    <format dxfId="176">
      <pivotArea collapsedLevelsAreSubtotals="1" fieldPosition="0">
        <references count="1">
          <reference field="0" count="1">
            <x v="181"/>
          </reference>
        </references>
      </pivotArea>
    </format>
    <format dxfId="175">
      <pivotArea dataOnly="0" labelOnly="1" fieldPosition="0">
        <references count="1">
          <reference field="0" count="1">
            <x v="181"/>
          </reference>
        </references>
      </pivotArea>
    </format>
    <format dxfId="174">
      <pivotArea collapsedLevelsAreSubtotals="1" fieldPosition="0">
        <references count="1">
          <reference field="0" count="1">
            <x v="173"/>
          </reference>
        </references>
      </pivotArea>
    </format>
    <format dxfId="173">
      <pivotArea dataOnly="0" labelOnly="1" fieldPosition="0">
        <references count="1">
          <reference field="0" count="1">
            <x v="173"/>
          </reference>
        </references>
      </pivotArea>
    </format>
    <format dxfId="172">
      <pivotArea collapsedLevelsAreSubtotals="1" fieldPosition="0">
        <references count="1">
          <reference field="0" count="1">
            <x v="162"/>
          </reference>
        </references>
      </pivotArea>
    </format>
    <format dxfId="171">
      <pivotArea dataOnly="0" labelOnly="1" fieldPosition="0">
        <references count="1">
          <reference field="0" count="1">
            <x v="162"/>
          </reference>
        </references>
      </pivotArea>
    </format>
    <format dxfId="170">
      <pivotArea collapsedLevelsAreSubtotals="1" fieldPosition="0">
        <references count="1">
          <reference field="0" count="1">
            <x v="149"/>
          </reference>
        </references>
      </pivotArea>
    </format>
    <format dxfId="169">
      <pivotArea dataOnly="0" labelOnly="1" fieldPosition="0">
        <references count="1">
          <reference field="0" count="1">
            <x v="149"/>
          </reference>
        </references>
      </pivotArea>
    </format>
    <format dxfId="168">
      <pivotArea collapsedLevelsAreSubtotals="1" fieldPosition="0">
        <references count="1">
          <reference field="0" count="1">
            <x v="139"/>
          </reference>
        </references>
      </pivotArea>
    </format>
    <format dxfId="167">
      <pivotArea dataOnly="0" labelOnly="1" fieldPosition="0">
        <references count="1">
          <reference field="0" count="1">
            <x v="139"/>
          </reference>
        </references>
      </pivotArea>
    </format>
    <format dxfId="166">
      <pivotArea collapsedLevelsAreSubtotals="1" fieldPosition="0">
        <references count="1">
          <reference field="0" count="1">
            <x v="138"/>
          </reference>
        </references>
      </pivotArea>
    </format>
    <format dxfId="165">
      <pivotArea dataOnly="0" labelOnly="1" fieldPosition="0">
        <references count="1">
          <reference field="0" count="1">
            <x v="138"/>
          </reference>
        </references>
      </pivotArea>
    </format>
    <format dxfId="164">
      <pivotArea collapsedLevelsAreSubtotals="1" fieldPosition="0">
        <references count="1">
          <reference field="0" count="1">
            <x v="134"/>
          </reference>
        </references>
      </pivotArea>
    </format>
    <format dxfId="163">
      <pivotArea dataOnly="0" labelOnly="1" fieldPosition="0">
        <references count="1">
          <reference field="0" count="1">
            <x v="134"/>
          </reference>
        </references>
      </pivotArea>
    </format>
    <format dxfId="162">
      <pivotArea collapsedLevelsAreSubtotals="1" fieldPosition="0">
        <references count="1">
          <reference field="0" count="1">
            <x v="132"/>
          </reference>
        </references>
      </pivotArea>
    </format>
    <format dxfId="161">
      <pivotArea dataOnly="0" labelOnly="1" fieldPosition="0">
        <references count="1">
          <reference field="0" count="1">
            <x v="132"/>
          </reference>
        </references>
      </pivotArea>
    </format>
    <format dxfId="160">
      <pivotArea collapsedLevelsAreSubtotals="1" fieldPosition="0">
        <references count="1">
          <reference field="0" count="1">
            <x v="121"/>
          </reference>
        </references>
      </pivotArea>
    </format>
    <format dxfId="159">
      <pivotArea dataOnly="0" labelOnly="1" fieldPosition="0">
        <references count="1">
          <reference field="0" count="1">
            <x v="121"/>
          </reference>
        </references>
      </pivotArea>
    </format>
    <format dxfId="158">
      <pivotArea collapsedLevelsAreSubtotals="1" fieldPosition="0">
        <references count="1">
          <reference field="0" count="1">
            <x v="109"/>
          </reference>
        </references>
      </pivotArea>
    </format>
    <format dxfId="157">
      <pivotArea dataOnly="0" labelOnly="1" fieldPosition="0">
        <references count="1">
          <reference field="0" count="1">
            <x v="109"/>
          </reference>
        </references>
      </pivotArea>
    </format>
    <format dxfId="156">
      <pivotArea collapsedLevelsAreSubtotals="1" fieldPosition="0">
        <references count="1">
          <reference field="0" count="1">
            <x v="92"/>
          </reference>
        </references>
      </pivotArea>
    </format>
    <format dxfId="155">
      <pivotArea dataOnly="0" labelOnly="1" fieldPosition="0">
        <references count="1">
          <reference field="0" count="1">
            <x v="92"/>
          </reference>
        </references>
      </pivotArea>
    </format>
    <format dxfId="154">
      <pivotArea collapsedLevelsAreSubtotals="1" fieldPosition="0">
        <references count="1">
          <reference field="0" count="1">
            <x v="235"/>
          </reference>
        </references>
      </pivotArea>
    </format>
    <format dxfId="153">
      <pivotArea dataOnly="0" labelOnly="1" fieldPosition="0">
        <references count="1">
          <reference field="0" count="1">
            <x v="235"/>
          </reference>
        </references>
      </pivotArea>
    </format>
    <format dxfId="152">
      <pivotArea collapsedLevelsAreSubtotals="1" fieldPosition="0">
        <references count="1">
          <reference field="0" count="1">
            <x v="225"/>
          </reference>
        </references>
      </pivotArea>
    </format>
    <format dxfId="151">
      <pivotArea dataOnly="0" labelOnly="1" fieldPosition="0">
        <references count="1">
          <reference field="0" count="1">
            <x v="225"/>
          </reference>
        </references>
      </pivotArea>
    </format>
    <format dxfId="150">
      <pivotArea collapsedLevelsAreSubtotals="1" fieldPosition="0">
        <references count="1">
          <reference field="0" count="1">
            <x v="213"/>
          </reference>
        </references>
      </pivotArea>
    </format>
    <format dxfId="149">
      <pivotArea dataOnly="0" labelOnly="1" fieldPosition="0">
        <references count="1">
          <reference field="0" count="1">
            <x v="213"/>
          </reference>
        </references>
      </pivotArea>
    </format>
    <format dxfId="148">
      <pivotArea collapsedLevelsAreSubtotals="1" fieldPosition="0">
        <references count="1">
          <reference field="0" count="1">
            <x v="210"/>
          </reference>
        </references>
      </pivotArea>
    </format>
    <format dxfId="147">
      <pivotArea dataOnly="0" labelOnly="1" fieldPosition="0">
        <references count="1">
          <reference field="0" count="1">
            <x v="210"/>
          </reference>
        </references>
      </pivotArea>
    </format>
    <format dxfId="146">
      <pivotArea collapsedLevelsAreSubtotals="1" fieldPosition="0">
        <references count="1">
          <reference field="0" count="1">
            <x v="207"/>
          </reference>
        </references>
      </pivotArea>
    </format>
    <format dxfId="145">
      <pivotArea dataOnly="0" labelOnly="1" fieldPosition="0">
        <references count="1">
          <reference field="0" count="1">
            <x v="207"/>
          </reference>
        </references>
      </pivotArea>
    </format>
    <format dxfId="144">
      <pivotArea collapsedLevelsAreSubtotals="1" fieldPosition="0">
        <references count="1">
          <reference field="0" count="1">
            <x v="206"/>
          </reference>
        </references>
      </pivotArea>
    </format>
    <format dxfId="143">
      <pivotArea dataOnly="0" labelOnly="1" fieldPosition="0">
        <references count="1">
          <reference field="0" count="1">
            <x v="206"/>
          </reference>
        </references>
      </pivotArea>
    </format>
    <format dxfId="142">
      <pivotArea collapsedLevelsAreSubtotals="1" fieldPosition="0">
        <references count="1">
          <reference field="0" count="1">
            <x v="182"/>
          </reference>
        </references>
      </pivotArea>
    </format>
    <format dxfId="141">
      <pivotArea dataOnly="0" labelOnly="1" fieldPosition="0">
        <references count="1">
          <reference field="0" count="1">
            <x v="182"/>
          </reference>
        </references>
      </pivotArea>
    </format>
    <format dxfId="140">
      <pivotArea collapsedLevelsAreSubtotals="1" fieldPosition="0">
        <references count="1">
          <reference field="0" count="1">
            <x v="196"/>
          </reference>
        </references>
      </pivotArea>
    </format>
    <format dxfId="139">
      <pivotArea dataOnly="0" labelOnly="1" fieldPosition="0">
        <references count="1">
          <reference field="0" count="1">
            <x v="196"/>
          </reference>
        </references>
      </pivotArea>
    </format>
    <format dxfId="138">
      <pivotArea collapsedLevelsAreSubtotals="1" fieldPosition="0">
        <references count="1">
          <reference field="0" count="1">
            <x v="202"/>
          </reference>
        </references>
      </pivotArea>
    </format>
    <format dxfId="137">
      <pivotArea dataOnly="0" labelOnly="1" fieldPosition="0">
        <references count="1">
          <reference field="0" count="1">
            <x v="202"/>
          </reference>
        </references>
      </pivotArea>
    </format>
    <format dxfId="136">
      <pivotArea collapsedLevelsAreSubtotals="1" fieldPosition="0">
        <references count="1">
          <reference field="0" count="1">
            <x v="181"/>
          </reference>
        </references>
      </pivotArea>
    </format>
    <format dxfId="135">
      <pivotArea dataOnly="0" labelOnly="1" fieldPosition="0">
        <references count="1">
          <reference field="0" count="1">
            <x v="181"/>
          </reference>
        </references>
      </pivotArea>
    </format>
    <format dxfId="134">
      <pivotArea collapsedLevelsAreSubtotals="1" fieldPosition="0">
        <references count="1">
          <reference field="0" count="1">
            <x v="173"/>
          </reference>
        </references>
      </pivotArea>
    </format>
    <format dxfId="133">
      <pivotArea dataOnly="0" labelOnly="1" fieldPosition="0">
        <references count="1">
          <reference field="0" count="1">
            <x v="173"/>
          </reference>
        </references>
      </pivotArea>
    </format>
    <format dxfId="132">
      <pivotArea collapsedLevelsAreSubtotals="1" fieldPosition="0">
        <references count="1">
          <reference field="0" count="1">
            <x v="162"/>
          </reference>
        </references>
      </pivotArea>
    </format>
    <format dxfId="131">
      <pivotArea dataOnly="0" labelOnly="1" fieldPosition="0">
        <references count="1">
          <reference field="0" count="1">
            <x v="162"/>
          </reference>
        </references>
      </pivotArea>
    </format>
    <format dxfId="130">
      <pivotArea collapsedLevelsAreSubtotals="1" fieldPosition="0">
        <references count="1">
          <reference field="0" count="1">
            <x v="149"/>
          </reference>
        </references>
      </pivotArea>
    </format>
    <format dxfId="129">
      <pivotArea dataOnly="0" labelOnly="1" fieldPosition="0">
        <references count="1">
          <reference field="0" count="1">
            <x v="149"/>
          </reference>
        </references>
      </pivotArea>
    </format>
    <format dxfId="128">
      <pivotArea collapsedLevelsAreSubtotals="1" fieldPosition="0">
        <references count="1">
          <reference field="0" count="1">
            <x v="132"/>
          </reference>
        </references>
      </pivotArea>
    </format>
    <format dxfId="127">
      <pivotArea dataOnly="0" labelOnly="1" fieldPosition="0">
        <references count="1">
          <reference field="0" count="1">
            <x v="132"/>
          </reference>
        </references>
      </pivotArea>
    </format>
    <format dxfId="126">
      <pivotArea collapsedLevelsAreSubtotals="1" fieldPosition="0">
        <references count="1">
          <reference field="0" count="1">
            <x v="134"/>
          </reference>
        </references>
      </pivotArea>
    </format>
    <format dxfId="125">
      <pivotArea dataOnly="0" labelOnly="1" fieldPosition="0">
        <references count="1">
          <reference field="0" count="1">
            <x v="134"/>
          </reference>
        </references>
      </pivotArea>
    </format>
    <format dxfId="124">
      <pivotArea collapsedLevelsAreSubtotals="1" fieldPosition="0">
        <references count="1">
          <reference field="0" count="1">
            <x v="138"/>
          </reference>
        </references>
      </pivotArea>
    </format>
    <format dxfId="123">
      <pivotArea dataOnly="0" labelOnly="1" fieldPosition="0">
        <references count="1">
          <reference field="0" count="1">
            <x v="138"/>
          </reference>
        </references>
      </pivotArea>
    </format>
    <format dxfId="122">
      <pivotArea collapsedLevelsAreSubtotals="1" fieldPosition="0">
        <references count="1">
          <reference field="0" count="1">
            <x v="139"/>
          </reference>
        </references>
      </pivotArea>
    </format>
    <format dxfId="121">
      <pivotArea dataOnly="0" labelOnly="1" fieldPosition="0">
        <references count="1">
          <reference field="0" count="1">
            <x v="139"/>
          </reference>
        </references>
      </pivotArea>
    </format>
    <format dxfId="120">
      <pivotArea collapsedLevelsAreSubtotals="1" fieldPosition="0">
        <references count="1">
          <reference field="0" count="1">
            <x v="121"/>
          </reference>
        </references>
      </pivotArea>
    </format>
    <format dxfId="119">
      <pivotArea dataOnly="0" labelOnly="1" fieldPosition="0">
        <references count="1">
          <reference field="0" count="1">
            <x v="121"/>
          </reference>
        </references>
      </pivotArea>
    </format>
    <format dxfId="118">
      <pivotArea collapsedLevelsAreSubtotals="1" fieldPosition="0">
        <references count="1">
          <reference field="0" count="1">
            <x v="109"/>
          </reference>
        </references>
      </pivotArea>
    </format>
    <format dxfId="117">
      <pivotArea dataOnly="0" labelOnly="1" fieldPosition="0">
        <references count="1">
          <reference field="0" count="1">
            <x v="109"/>
          </reference>
        </references>
      </pivotArea>
    </format>
    <format dxfId="116">
      <pivotArea collapsedLevelsAreSubtotals="1" fieldPosition="0">
        <references count="1">
          <reference field="0" count="1">
            <x v="85"/>
          </reference>
        </references>
      </pivotArea>
    </format>
    <format dxfId="115">
      <pivotArea dataOnly="0" labelOnly="1" fieldPosition="0">
        <references count="1">
          <reference field="0" count="1">
            <x v="85"/>
          </reference>
        </references>
      </pivotArea>
    </format>
    <format dxfId="114">
      <pivotArea collapsedLevelsAreSubtotals="1" fieldPosition="0">
        <references count="1">
          <reference field="0" count="1">
            <x v="90"/>
          </reference>
        </references>
      </pivotArea>
    </format>
    <format dxfId="113">
      <pivotArea dataOnly="0" labelOnly="1" fieldPosition="0">
        <references count="1">
          <reference field="0" count="1">
            <x v="90"/>
          </reference>
        </references>
      </pivotArea>
    </format>
    <format dxfId="112">
      <pivotArea collapsedLevelsAreSubtotals="1" fieldPosition="0">
        <references count="1">
          <reference field="0" count="1">
            <x v="92"/>
          </reference>
        </references>
      </pivotArea>
    </format>
    <format dxfId="111">
      <pivotArea dataOnly="0" labelOnly="1" fieldPosition="0">
        <references count="1">
          <reference field="0" count="1">
            <x v="92"/>
          </reference>
        </references>
      </pivotArea>
    </format>
    <format dxfId="110">
      <pivotArea collapsedLevelsAreSubtotals="1" fieldPosition="0">
        <references count="1">
          <reference field="0" count="1">
            <x v="78"/>
          </reference>
        </references>
      </pivotArea>
    </format>
    <format dxfId="109">
      <pivotArea dataOnly="0" labelOnly="1" fieldPosition="0">
        <references count="1">
          <reference field="0" count="1">
            <x v="78"/>
          </reference>
        </references>
      </pivotArea>
    </format>
    <format dxfId="108">
      <pivotArea collapsedLevelsAreSubtotals="1" fieldPosition="0">
        <references count="1">
          <reference field="0" count="1">
            <x v="69"/>
          </reference>
        </references>
      </pivotArea>
    </format>
    <format dxfId="107">
      <pivotArea dataOnly="0" labelOnly="1" fieldPosition="0">
        <references count="1">
          <reference field="0" count="1">
            <x v="69"/>
          </reference>
        </references>
      </pivotArea>
    </format>
    <format dxfId="106">
      <pivotArea collapsedLevelsAreSubtotals="1" fieldPosition="0">
        <references count="1">
          <reference field="0" count="1">
            <x v="68"/>
          </reference>
        </references>
      </pivotArea>
    </format>
    <format dxfId="105">
      <pivotArea dataOnly="0" labelOnly="1" fieldPosition="0">
        <references count="1">
          <reference field="0" count="1">
            <x v="68"/>
          </reference>
        </references>
      </pivotArea>
    </format>
    <format dxfId="104">
      <pivotArea collapsedLevelsAreSubtotals="1" fieldPosition="0">
        <references count="1">
          <reference field="0" count="1">
            <x v="48"/>
          </reference>
        </references>
      </pivotArea>
    </format>
    <format dxfId="103">
      <pivotArea dataOnly="0" labelOnly="1" fieldPosition="0">
        <references count="1">
          <reference field="0" count="1">
            <x v="48"/>
          </reference>
        </references>
      </pivotArea>
    </format>
    <format dxfId="102">
      <pivotArea collapsedLevelsAreSubtotals="1" fieldPosition="0">
        <references count="1">
          <reference field="0" count="1">
            <x v="56"/>
          </reference>
        </references>
      </pivotArea>
    </format>
    <format dxfId="101">
      <pivotArea dataOnly="0" labelOnly="1" fieldPosition="0">
        <references count="1">
          <reference field="0" count="1">
            <x v="56"/>
          </reference>
        </references>
      </pivotArea>
    </format>
    <format dxfId="100">
      <pivotArea collapsedLevelsAreSubtotals="1" fieldPosition="0">
        <references count="1">
          <reference field="0" count="1">
            <x v="47"/>
          </reference>
        </references>
      </pivotArea>
    </format>
    <format dxfId="99">
      <pivotArea dataOnly="0" labelOnly="1" fieldPosition="0">
        <references count="1">
          <reference field="0" count="1">
            <x v="47"/>
          </reference>
        </references>
      </pivotArea>
    </format>
    <format dxfId="98">
      <pivotArea collapsedLevelsAreSubtotals="1" fieldPosition="0">
        <references count="1">
          <reference field="0" count="1">
            <x v="41"/>
          </reference>
        </references>
      </pivotArea>
    </format>
    <format dxfId="97">
      <pivotArea dataOnly="0" labelOnly="1" fieldPosition="0">
        <references count="1">
          <reference field="0" count="1">
            <x v="41"/>
          </reference>
        </references>
      </pivotArea>
    </format>
    <format dxfId="96">
      <pivotArea collapsedLevelsAreSubtotals="1" fieldPosition="0">
        <references count="1">
          <reference field="0" count="1">
            <x v="42"/>
          </reference>
        </references>
      </pivotArea>
    </format>
    <format dxfId="95">
      <pivotArea dataOnly="0" labelOnly="1" fieldPosition="0">
        <references count="1">
          <reference field="0" count="1">
            <x v="42"/>
          </reference>
        </references>
      </pivotArea>
    </format>
    <format dxfId="94">
      <pivotArea collapsedLevelsAreSubtotals="1" fieldPosition="0">
        <references count="1">
          <reference field="0" count="1">
            <x v="28"/>
          </reference>
        </references>
      </pivotArea>
    </format>
    <format dxfId="93">
      <pivotArea dataOnly="0" labelOnly="1" fieldPosition="0">
        <references count="1">
          <reference field="0" count="1">
            <x v="28"/>
          </reference>
        </references>
      </pivotArea>
    </format>
    <format dxfId="92">
      <pivotArea collapsedLevelsAreSubtotals="1" fieldPosition="0">
        <references count="1">
          <reference field="0" count="1">
            <x v="23"/>
          </reference>
        </references>
      </pivotArea>
    </format>
    <format dxfId="91">
      <pivotArea dataOnly="0" labelOnly="1" fieldPosition="0">
        <references count="1">
          <reference field="0" count="1">
            <x v="23"/>
          </reference>
        </references>
      </pivotArea>
    </format>
    <format dxfId="90">
      <pivotArea collapsedLevelsAreSubtotals="1" fieldPosition="0">
        <references count="1">
          <reference field="0" count="1">
            <x v="2"/>
          </reference>
        </references>
      </pivotArea>
    </format>
    <format dxfId="89">
      <pivotArea dataOnly="0" labelOnly="1" fieldPosition="0">
        <references count="1">
          <reference field="0" count="1">
            <x v="2"/>
          </reference>
        </references>
      </pivotArea>
    </format>
    <format dxfId="88">
      <pivotArea collapsedLevelsAreSubtotals="1" fieldPosition="0">
        <references count="1">
          <reference field="0" count="1">
            <x v="3"/>
          </reference>
        </references>
      </pivotArea>
    </format>
    <format dxfId="87">
      <pivotArea dataOnly="0" labelOnly="1" fieldPosition="0">
        <references count="1">
          <reference field="0" count="1">
            <x v="3"/>
          </reference>
        </references>
      </pivotArea>
    </format>
    <format dxfId="86">
      <pivotArea collapsedLevelsAreSubtotals="1" fieldPosition="0">
        <references count="1">
          <reference field="0" count="1">
            <x v="13"/>
          </reference>
        </references>
      </pivotArea>
    </format>
    <format dxfId="85">
      <pivotArea dataOnly="0" labelOnly="1" fieldPosition="0">
        <references count="1">
          <reference field="0" count="1">
            <x v="13"/>
          </reference>
        </references>
      </pivotArea>
    </format>
    <format dxfId="84">
      <pivotArea collapsedLevelsAreSubtotals="1" fieldPosition="0">
        <references count="1">
          <reference field="0" count="1">
            <x v="44"/>
          </reference>
        </references>
      </pivotArea>
    </format>
    <format dxfId="83">
      <pivotArea dataOnly="0" labelOnly="1" fieldPosition="0">
        <references count="1">
          <reference field="0" count="1">
            <x v="44"/>
          </reference>
        </references>
      </pivotArea>
    </format>
    <format dxfId="82">
      <pivotArea collapsedLevelsAreSubtotals="1" fieldPosition="0">
        <references count="1">
          <reference field="0" count="1">
            <x v="87"/>
          </reference>
        </references>
      </pivotArea>
    </format>
    <format dxfId="81">
      <pivotArea dataOnly="0" labelOnly="1" fieldPosition="0">
        <references count="1">
          <reference field="0" count="1">
            <x v="87"/>
          </reference>
        </references>
      </pivotArea>
    </format>
    <format dxfId="80">
      <pivotArea collapsedLevelsAreSubtotals="1" fieldPosition="0">
        <references count="1">
          <reference field="0" count="1">
            <x v="94"/>
          </reference>
        </references>
      </pivotArea>
    </format>
    <format dxfId="79">
      <pivotArea dataOnly="0" labelOnly="1" fieldPosition="0">
        <references count="1">
          <reference field="0" count="1">
            <x v="94"/>
          </reference>
        </references>
      </pivotArea>
    </format>
    <format dxfId="78">
      <pivotArea collapsedLevelsAreSubtotals="1" fieldPosition="0">
        <references count="1">
          <reference field="0" count="1">
            <x v="123"/>
          </reference>
        </references>
      </pivotArea>
    </format>
    <format dxfId="77">
      <pivotArea dataOnly="0" labelOnly="1" fieldPosition="0">
        <references count="1">
          <reference field="0" count="1">
            <x v="123"/>
          </reference>
        </references>
      </pivotArea>
    </format>
    <format dxfId="76">
      <pivotArea collapsedLevelsAreSubtotals="1" fieldPosition="0">
        <references count="1">
          <reference field="0" count="1">
            <x v="169"/>
          </reference>
        </references>
      </pivotArea>
    </format>
    <format dxfId="75">
      <pivotArea dataOnly="0" labelOnly="1" fieldPosition="0">
        <references count="1">
          <reference field="0" count="1">
            <x v="169"/>
          </reference>
        </references>
      </pivotArea>
    </format>
    <format dxfId="74">
      <pivotArea collapsedLevelsAreSubtotals="1" fieldPosition="0">
        <references count="1">
          <reference field="0" count="1">
            <x v="204"/>
          </reference>
        </references>
      </pivotArea>
    </format>
    <format dxfId="73">
      <pivotArea dataOnly="0" labelOnly="1" fieldPosition="0">
        <references count="1">
          <reference field="0" count="1">
            <x v="204"/>
          </reference>
        </references>
      </pivotArea>
    </format>
    <format dxfId="72">
      <pivotArea collapsedLevelsAreSubtotals="1" fieldPosition="0">
        <references count="1">
          <reference field="0" count="1">
            <x v="234"/>
          </reference>
        </references>
      </pivotArea>
    </format>
    <format dxfId="71">
      <pivotArea dataOnly="0" labelOnly="1" fieldPosition="0">
        <references count="1">
          <reference field="0" count="1">
            <x v="234"/>
          </reference>
        </references>
      </pivotArea>
    </format>
    <format dxfId="70">
      <pivotArea collapsedLevelsAreSubtotals="1" fieldPosition="0">
        <references count="1">
          <reference field="0" count="1">
            <x v="51"/>
          </reference>
        </references>
      </pivotArea>
    </format>
    <format dxfId="69">
      <pivotArea dataOnly="0" labelOnly="1" fieldPosition="0">
        <references count="1">
          <reference field="0" count="1">
            <x v="51"/>
          </reference>
        </references>
      </pivotArea>
    </format>
    <format dxfId="68">
      <pivotArea collapsedLevelsAreSubtotals="1" fieldPosition="0">
        <references count="1">
          <reference field="0" count="1">
            <x v="84"/>
          </reference>
        </references>
      </pivotArea>
    </format>
    <format dxfId="67">
      <pivotArea dataOnly="0" labelOnly="1" fieldPosition="0">
        <references count="1">
          <reference field="0" count="1">
            <x v="84"/>
          </reference>
        </references>
      </pivotArea>
    </format>
    <format dxfId="66">
      <pivotArea collapsedLevelsAreSubtotals="1" fieldPosition="0">
        <references count="1">
          <reference field="0" count="1">
            <x v="122"/>
          </reference>
        </references>
      </pivotArea>
    </format>
    <format dxfId="65">
      <pivotArea dataOnly="0" labelOnly="1" fieldPosition="0">
        <references count="1">
          <reference field="0" count="1">
            <x v="122"/>
          </reference>
        </references>
      </pivotArea>
    </format>
    <format dxfId="64">
      <pivotArea collapsedLevelsAreSubtotals="1" fieldPosition="0">
        <references count="1">
          <reference field="0" count="1">
            <x v="154"/>
          </reference>
        </references>
      </pivotArea>
    </format>
    <format dxfId="63">
      <pivotArea dataOnly="0" labelOnly="1" fieldPosition="0">
        <references count="1">
          <reference field="0" count="1">
            <x v="154"/>
          </reference>
        </references>
      </pivotArea>
    </format>
    <format dxfId="62">
      <pivotArea collapsedLevelsAreSubtotals="1" fieldPosition="0">
        <references count="1">
          <reference field="0" count="1">
            <x v="191"/>
          </reference>
        </references>
      </pivotArea>
    </format>
    <format dxfId="61">
      <pivotArea dataOnly="0" labelOnly="1" fieldPosition="0">
        <references count="1">
          <reference field="0" count="1">
            <x v="191"/>
          </reference>
        </references>
      </pivotArea>
    </format>
    <format dxfId="60">
      <pivotArea collapsedLevelsAreSubtotals="1" fieldPosition="0">
        <references count="1">
          <reference field="0" count="1">
            <x v="212"/>
          </reference>
        </references>
      </pivotArea>
    </format>
    <format dxfId="59">
      <pivotArea dataOnly="0" labelOnly="1" fieldPosition="0">
        <references count="1">
          <reference field="0" count="1">
            <x v="212"/>
          </reference>
        </references>
      </pivotArea>
    </format>
    <format dxfId="58">
      <pivotArea collapsedLevelsAreSubtotals="1" fieldPosition="0">
        <references count="1">
          <reference field="0" count="1">
            <x v="223"/>
          </reference>
        </references>
      </pivotArea>
    </format>
    <format dxfId="57">
      <pivotArea dataOnly="0" labelOnly="1" fieldPosition="0">
        <references count="1">
          <reference field="0" count="1">
            <x v="223"/>
          </reference>
        </references>
      </pivotArea>
    </format>
    <format dxfId="56">
      <pivotArea collapsedLevelsAreSubtotals="1" fieldPosition="0">
        <references count="1">
          <reference field="0" count="1">
            <x v="224"/>
          </reference>
        </references>
      </pivotArea>
    </format>
    <format dxfId="55">
      <pivotArea dataOnly="0" labelOnly="1" fieldPosition="0">
        <references count="1">
          <reference field="0" count="1">
            <x v="224"/>
          </reference>
        </references>
      </pivotArea>
    </format>
    <format dxfId="54">
      <pivotArea collapsedLevelsAreSubtotals="1" fieldPosition="0">
        <references count="1">
          <reference field="0" count="1">
            <x v="154"/>
          </reference>
        </references>
      </pivotArea>
    </format>
    <format dxfId="53">
      <pivotArea dataOnly="0" labelOnly="1" fieldPosition="0">
        <references count="1">
          <reference field="0" count="1">
            <x v="154"/>
          </reference>
        </references>
      </pivotArea>
    </format>
    <format dxfId="52">
      <pivotArea collapsedLevelsAreSubtotals="1" fieldPosition="0">
        <references count="1">
          <reference field="0" count="1">
            <x v="169"/>
          </reference>
        </references>
      </pivotArea>
    </format>
    <format dxfId="51">
      <pivotArea dataOnly="0" labelOnly="1" fieldPosition="0">
        <references count="1">
          <reference field="0" count="1">
            <x v="169"/>
          </reference>
        </references>
      </pivotArea>
    </format>
    <format dxfId="50">
      <pivotArea collapsedLevelsAreSubtotals="1" fieldPosition="0">
        <references count="1">
          <reference field="0" count="1">
            <x v="191"/>
          </reference>
        </references>
      </pivotArea>
    </format>
    <format dxfId="49">
      <pivotArea dataOnly="0" labelOnly="1" fieldPosition="0">
        <references count="1">
          <reference field="0" count="1">
            <x v="191"/>
          </reference>
        </references>
      </pivotArea>
    </format>
    <format dxfId="48">
      <pivotArea collapsedLevelsAreSubtotals="1" fieldPosition="0">
        <references count="1">
          <reference field="0" count="1">
            <x v="204"/>
          </reference>
        </references>
      </pivotArea>
    </format>
    <format dxfId="47">
      <pivotArea dataOnly="0" labelOnly="1" fieldPosition="0">
        <references count="1">
          <reference field="0" count="1">
            <x v="204"/>
          </reference>
        </references>
      </pivotArea>
    </format>
    <format dxfId="46">
      <pivotArea collapsedLevelsAreSubtotals="1" fieldPosition="0">
        <references count="1">
          <reference field="0" count="1">
            <x v="212"/>
          </reference>
        </references>
      </pivotArea>
    </format>
    <format dxfId="45">
      <pivotArea dataOnly="0" labelOnly="1" fieldPosition="0">
        <references count="1">
          <reference field="0" count="1">
            <x v="212"/>
          </reference>
        </references>
      </pivotArea>
    </format>
    <format dxfId="44">
      <pivotArea collapsedLevelsAreSubtotals="1" fieldPosition="0">
        <references count="1">
          <reference field="0" count="1">
            <x v="224"/>
          </reference>
        </references>
      </pivotArea>
    </format>
    <format dxfId="43">
      <pivotArea dataOnly="0" labelOnly="1" fieldPosition="0">
        <references count="1">
          <reference field="0" count="1">
            <x v="224"/>
          </reference>
        </references>
      </pivotArea>
    </format>
    <format dxfId="42">
      <pivotArea collapsedLevelsAreSubtotals="1" fieldPosition="0">
        <references count="1">
          <reference field="0" count="1">
            <x v="223"/>
          </reference>
        </references>
      </pivotArea>
    </format>
    <format dxfId="41">
      <pivotArea dataOnly="0" labelOnly="1" fieldPosition="0">
        <references count="1">
          <reference field="0" count="1">
            <x v="223"/>
          </reference>
        </references>
      </pivotArea>
    </format>
    <format dxfId="40">
      <pivotArea collapsedLevelsAreSubtotals="1" fieldPosition="0">
        <references count="1">
          <reference field="0" count="1">
            <x v="234"/>
          </reference>
        </references>
      </pivotArea>
    </format>
    <format dxfId="39">
      <pivotArea dataOnly="0" labelOnly="1" fieldPosition="0">
        <references count="1">
          <reference field="0" count="1">
            <x v="234"/>
          </reference>
        </references>
      </pivotArea>
    </format>
    <format dxfId="38">
      <pivotArea collapsedLevelsAreSubtotals="1" fieldPosition="0">
        <references count="1">
          <reference field="0" count="1">
            <x v="123"/>
          </reference>
        </references>
      </pivotArea>
    </format>
    <format dxfId="37">
      <pivotArea dataOnly="0" labelOnly="1" fieldPosition="0">
        <references count="1">
          <reference field="0" count="1">
            <x v="123"/>
          </reference>
        </references>
      </pivotArea>
    </format>
    <format dxfId="36">
      <pivotArea collapsedLevelsAreSubtotals="1" fieldPosition="0">
        <references count="1">
          <reference field="0" count="1">
            <x v="122"/>
          </reference>
        </references>
      </pivotArea>
    </format>
    <format dxfId="35">
      <pivotArea dataOnly="0" labelOnly="1" fieldPosition="0">
        <references count="1">
          <reference field="0" count="1">
            <x v="122"/>
          </reference>
        </references>
      </pivotArea>
    </format>
    <format dxfId="34">
      <pivotArea collapsedLevelsAreSubtotals="1" fieldPosition="0">
        <references count="1">
          <reference field="0" count="1">
            <x v="94"/>
          </reference>
        </references>
      </pivotArea>
    </format>
    <format dxfId="33">
      <pivotArea dataOnly="0" labelOnly="1" fieldPosition="0">
        <references count="1">
          <reference field="0" count="1">
            <x v="94"/>
          </reference>
        </references>
      </pivotArea>
    </format>
    <format dxfId="32">
      <pivotArea collapsedLevelsAreSubtotals="1" fieldPosition="0">
        <references count="1">
          <reference field="0" count="1">
            <x v="87"/>
          </reference>
        </references>
      </pivotArea>
    </format>
    <format dxfId="31">
      <pivotArea dataOnly="0" labelOnly="1" fieldPosition="0">
        <references count="1">
          <reference field="0" count="1">
            <x v="87"/>
          </reference>
        </references>
      </pivotArea>
    </format>
    <format dxfId="30">
      <pivotArea collapsedLevelsAreSubtotals="1" fieldPosition="0">
        <references count="1">
          <reference field="0" count="1">
            <x v="44"/>
          </reference>
        </references>
      </pivotArea>
    </format>
    <format dxfId="29">
      <pivotArea dataOnly="0" labelOnly="1" fieldPosition="0">
        <references count="1">
          <reference field="0" count="1">
            <x v="44"/>
          </reference>
        </references>
      </pivotArea>
    </format>
    <format dxfId="28">
      <pivotArea collapsedLevelsAreSubtotals="1" fieldPosition="0">
        <references count="1">
          <reference field="0" count="1">
            <x v="51"/>
          </reference>
        </references>
      </pivotArea>
    </format>
    <format dxfId="27">
      <pivotArea dataOnly="0" labelOnly="1" fieldPosition="0">
        <references count="1">
          <reference field="0" count="1">
            <x v="51"/>
          </reference>
        </references>
      </pivotArea>
    </format>
    <format dxfId="26">
      <pivotArea collapsedLevelsAreSubtotals="1" fieldPosition="0">
        <references count="1">
          <reference field="0" count="1">
            <x v="84"/>
          </reference>
        </references>
      </pivotArea>
    </format>
    <format dxfId="25">
      <pivotArea dataOnly="0" labelOnly="1" fieldPosition="0">
        <references count="1">
          <reference field="0" count="1">
            <x v="84"/>
          </reference>
        </references>
      </pivotArea>
    </format>
    <format dxfId="24">
      <pivotArea collapsedLevelsAreSubtotals="1" fieldPosition="0">
        <references count="1">
          <reference field="0" count="1">
            <x v="13"/>
          </reference>
        </references>
      </pivotArea>
    </format>
    <format dxfId="23">
      <pivotArea dataOnly="0" labelOnly="1" fieldPosition="0">
        <references count="1">
          <reference field="0" count="1">
            <x v="13"/>
          </reference>
        </references>
      </pivotArea>
    </format>
    <format dxfId="22">
      <pivotArea collapsedLevelsAreSubtotals="1" fieldPosition="0">
        <references count="1">
          <reference field="0" count="1">
            <x v="122"/>
          </reference>
        </references>
      </pivotArea>
    </format>
    <format dxfId="21">
      <pivotArea dataOnly="0" labelOnly="1" fieldPosition="0">
        <references count="1">
          <reference field="0" count="1">
            <x v="122"/>
          </reference>
        </references>
      </pivotArea>
    </format>
    <format dxfId="20">
      <pivotArea collapsedLevelsAreSubtotals="1" fieldPosition="0">
        <references count="1">
          <reference field="0" count="1">
            <x v="154"/>
          </reference>
        </references>
      </pivotArea>
    </format>
    <format dxfId="19">
      <pivotArea dataOnly="0" labelOnly="1" fieldPosition="0">
        <references count="1">
          <reference field="0" count="1">
            <x v="154"/>
          </reference>
        </references>
      </pivotArea>
    </format>
    <format dxfId="18">
      <pivotArea field="0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17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50">
            <x v="2"/>
            <x v="3"/>
            <x v="13"/>
            <x v="22"/>
            <x v="23"/>
            <x v="28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</reference>
        </references>
      </pivotArea>
    </format>
    <format dxfId="11">
      <pivotArea dataOnly="0" labelOnly="1" fieldPosition="0">
        <references count="1">
          <reference field="0" count="11"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3"/>
          </reference>
          <reference field="0" count="1">
            <x v="19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3"/>
          </reference>
          <reference field="0" count="1">
            <x v="191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50">
            <x v="2"/>
            <x v="3"/>
            <x v="13"/>
            <x v="22"/>
            <x v="23"/>
            <x v="28"/>
            <x v="41"/>
            <x v="42"/>
            <x v="44"/>
            <x v="47"/>
            <x v="48"/>
            <x v="51"/>
            <x v="56"/>
            <x v="64"/>
            <x v="68"/>
            <x v="69"/>
            <x v="76"/>
            <x v="77"/>
            <x v="78"/>
            <x v="84"/>
            <x v="85"/>
            <x v="87"/>
            <x v="90"/>
            <x v="92"/>
            <x v="94"/>
            <x v="109"/>
            <x v="114"/>
            <x v="121"/>
            <x v="122"/>
            <x v="123"/>
            <x v="132"/>
            <x v="134"/>
            <x v="138"/>
            <x v="139"/>
            <x v="147"/>
            <x v="149"/>
            <x v="154"/>
            <x v="157"/>
            <x v="159"/>
            <x v="162"/>
            <x v="169"/>
            <x v="173"/>
            <x v="174"/>
            <x v="181"/>
            <x v="182"/>
            <x v="188"/>
            <x v="191"/>
            <x v="196"/>
            <x v="202"/>
            <x v="204"/>
          </reference>
        </references>
      </pivotArea>
    </format>
    <format dxfId="2">
      <pivotArea dataOnly="0" labelOnly="1" fieldPosition="0">
        <references count="1">
          <reference field="0" count="11">
            <x v="206"/>
            <x v="207"/>
            <x v="210"/>
            <x v="212"/>
            <x v="213"/>
            <x v="220"/>
            <x v="223"/>
            <x v="224"/>
            <x v="225"/>
            <x v="234"/>
            <x v="235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716CECE-F109-1248-8ECF-505C30745DAE}" diskRevisions="1" revisionId="1" version="2" protected="1">
  <header guid="{1128166F-EBC5-4BF4-81AC-9E30E691F8DD}" dateTime="2019-03-05T18:24:46" maxSheetId="3" userName="Carter Dougherty" r:id="rId1">
    <sheetIdMap count="2">
      <sheetId val="1"/>
      <sheetId val="2"/>
    </sheetIdMap>
  </header>
  <header guid="{4716CECE-F109-1248-8ECF-505C30745DAE}" dateTime="2019-03-05T18:40:57" maxSheetId="3" userName="Carter Dougherty" r:id="rId2" minRId="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A107" t="inlineStr">
      <is>
        <t>Averages</t>
      </is>
    </oc>
    <nc r="A107"/>
  </rcc>
  <rcv guid="{608DFC54-58CB-4650-B8D7-E31B259126CE}" action="delete"/>
  <rcv guid="{608DFC54-58CB-4650-B8D7-E31B259126C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7"/>
  <sheetViews>
    <sheetView workbookViewId="0">
      <pane ySplit="1" topLeftCell="A269" activePane="bottomLeft" state="frozen"/>
      <selection pane="bottomLeft" activeCell="A2" sqref="A2:XFD2"/>
    </sheetView>
  </sheetViews>
  <sheetFormatPr baseColWidth="10" defaultColWidth="8.83203125" defaultRowHeight="15" x14ac:dyDescent="0.2"/>
  <cols>
    <col min="1" max="1" width="26" style="3" bestFit="1" customWidth="1"/>
    <col min="2" max="2" width="10" style="3" customWidth="1"/>
    <col min="3" max="3" width="8.83203125" style="3"/>
    <col min="4" max="4" width="11.6640625" style="4" customWidth="1"/>
    <col min="5" max="6" width="10.1640625" style="4" bestFit="1" customWidth="1"/>
    <col min="7" max="7" width="13.6640625" style="4" bestFit="1" customWidth="1"/>
    <col min="8" max="8" width="10.1640625" style="4" bestFit="1" customWidth="1"/>
    <col min="9" max="9" width="8.83203125" style="3"/>
    <col min="10" max="10" width="17.1640625" style="4" customWidth="1"/>
    <col min="11" max="11" width="11.5" style="3" bestFit="1" customWidth="1"/>
    <col min="12" max="12" width="17" style="3" bestFit="1" customWidth="1"/>
    <col min="13" max="13" width="15.1640625" style="3" bestFit="1" customWidth="1"/>
    <col min="14" max="14" width="16.5" style="3" customWidth="1"/>
    <col min="15" max="15" width="15" style="3" customWidth="1"/>
    <col min="16" max="16384" width="8.83203125" style="3"/>
  </cols>
  <sheetData>
    <row r="1" spans="1:15" s="1" customFormat="1" x14ac:dyDescent="0.2">
      <c r="A1" s="1" t="s">
        <v>2</v>
      </c>
      <c r="B1" s="1" t="s">
        <v>69</v>
      </c>
      <c r="C1" s="1" t="s">
        <v>70</v>
      </c>
      <c r="D1" s="2" t="s">
        <v>902</v>
      </c>
      <c r="E1" s="2" t="s">
        <v>71</v>
      </c>
      <c r="F1" s="2" t="s">
        <v>72</v>
      </c>
      <c r="G1" s="2" t="s">
        <v>73</v>
      </c>
      <c r="H1" s="2" t="s">
        <v>74</v>
      </c>
      <c r="I1" s="1" t="s">
        <v>75</v>
      </c>
      <c r="J1" s="2" t="s">
        <v>76</v>
      </c>
      <c r="K1" s="1" t="s">
        <v>77</v>
      </c>
      <c r="L1" s="1" t="s">
        <v>0</v>
      </c>
      <c r="M1" s="1" t="s">
        <v>78</v>
      </c>
      <c r="N1" s="1" t="s">
        <v>79</v>
      </c>
      <c r="O1" s="1" t="s">
        <v>80</v>
      </c>
    </row>
    <row r="2" spans="1:15" x14ac:dyDescent="0.2">
      <c r="A2" s="3" t="s">
        <v>81</v>
      </c>
      <c r="B2" s="3" t="s">
        <v>82</v>
      </c>
      <c r="C2" s="3" t="s">
        <v>83</v>
      </c>
      <c r="D2" s="4">
        <v>588532</v>
      </c>
      <c r="E2" s="4">
        <v>71289</v>
      </c>
      <c r="F2" s="4">
        <v>68500</v>
      </c>
      <c r="G2" s="4">
        <v>2789</v>
      </c>
      <c r="H2" s="4">
        <v>71289</v>
      </c>
      <c r="I2" s="3">
        <v>0</v>
      </c>
      <c r="J2" s="4">
        <v>23973</v>
      </c>
      <c r="K2" s="3">
        <v>116</v>
      </c>
      <c r="L2" s="3" t="s">
        <v>84</v>
      </c>
      <c r="M2" s="5">
        <f>J2/D2</f>
        <v>4.0733553995364741E-2</v>
      </c>
      <c r="N2" s="5">
        <f>E2/D2</f>
        <v>0.12113020192614846</v>
      </c>
      <c r="O2" s="5">
        <f>J2/E2</f>
        <v>0.33627908934057149</v>
      </c>
    </row>
    <row r="3" spans="1:15" x14ac:dyDescent="0.2">
      <c r="A3" s="3" t="s">
        <v>85</v>
      </c>
      <c r="B3" s="3" t="s">
        <v>86</v>
      </c>
      <c r="C3" s="3" t="s">
        <v>83</v>
      </c>
      <c r="D3" s="4">
        <v>2693321</v>
      </c>
      <c r="E3" s="4">
        <v>344675</v>
      </c>
      <c r="F3" s="4">
        <v>183000</v>
      </c>
      <c r="G3" s="4">
        <v>161675</v>
      </c>
      <c r="H3" s="4">
        <v>344675</v>
      </c>
      <c r="I3" s="3">
        <v>0</v>
      </c>
      <c r="J3" s="4">
        <v>496301</v>
      </c>
      <c r="K3" s="3">
        <v>116</v>
      </c>
      <c r="L3" s="3" t="s">
        <v>84</v>
      </c>
      <c r="M3" s="5">
        <f t="shared" ref="M3:M66" si="0">J3/D3</f>
        <v>0.18427101708262772</v>
      </c>
      <c r="N3" s="5">
        <f t="shared" ref="N3:N66" si="1">E3/D3</f>
        <v>0.12797397710855854</v>
      </c>
      <c r="O3" s="5">
        <f t="shared" ref="O3:O66" si="2">J3/E3</f>
        <v>1.4399100602016393</v>
      </c>
    </row>
    <row r="4" spans="1:15" x14ac:dyDescent="0.2">
      <c r="A4" s="3" t="s">
        <v>7</v>
      </c>
      <c r="B4" s="3" t="s">
        <v>87</v>
      </c>
      <c r="C4" s="3" t="s">
        <v>83</v>
      </c>
      <c r="D4" s="4">
        <v>5777532</v>
      </c>
      <c r="E4" s="4">
        <v>726309</v>
      </c>
      <c r="F4" s="4">
        <v>0</v>
      </c>
      <c r="G4" s="4">
        <v>726309</v>
      </c>
      <c r="H4" s="4">
        <v>726309</v>
      </c>
      <c r="I4" s="3">
        <v>0</v>
      </c>
      <c r="J4" s="4">
        <v>1056667</v>
      </c>
      <c r="K4" s="3">
        <v>116</v>
      </c>
      <c r="L4" s="3" t="s">
        <v>1</v>
      </c>
      <c r="M4" s="5">
        <f t="shared" si="0"/>
        <v>0.18289245304050242</v>
      </c>
      <c r="N4" s="5">
        <f t="shared" si="1"/>
        <v>0.12571267454684804</v>
      </c>
      <c r="O4" s="5">
        <f t="shared" si="2"/>
        <v>1.4548449764494176</v>
      </c>
    </row>
    <row r="5" spans="1:15" x14ac:dyDescent="0.2">
      <c r="A5" s="3" t="s">
        <v>8</v>
      </c>
      <c r="B5" s="3" t="s">
        <v>88</v>
      </c>
      <c r="C5" s="3" t="s">
        <v>83</v>
      </c>
      <c r="D5" s="4">
        <v>5164910</v>
      </c>
      <c r="E5" s="4">
        <v>600368</v>
      </c>
      <c r="F5" s="4">
        <v>0</v>
      </c>
      <c r="G5" s="4">
        <v>600368</v>
      </c>
      <c r="H5" s="4">
        <v>600368</v>
      </c>
      <c r="I5" s="3">
        <v>0</v>
      </c>
      <c r="J5" s="4">
        <v>954465</v>
      </c>
      <c r="K5" s="3">
        <v>116</v>
      </c>
      <c r="L5" s="3" t="s">
        <v>1</v>
      </c>
      <c r="M5" s="5">
        <f t="shared" si="0"/>
        <v>0.18479799260780924</v>
      </c>
      <c r="N5" s="5">
        <f t="shared" si="1"/>
        <v>0.11623977958957658</v>
      </c>
      <c r="O5" s="5">
        <f t="shared" si="2"/>
        <v>1.5897999227140687</v>
      </c>
    </row>
    <row r="6" spans="1:15" x14ac:dyDescent="0.2">
      <c r="A6" s="3" t="s">
        <v>89</v>
      </c>
      <c r="B6" s="3" t="s">
        <v>90</v>
      </c>
      <c r="C6" s="3" t="s">
        <v>83</v>
      </c>
      <c r="D6" s="4">
        <v>1534296</v>
      </c>
      <c r="E6" s="4">
        <v>159900</v>
      </c>
      <c r="F6" s="4">
        <v>33000</v>
      </c>
      <c r="G6" s="4">
        <v>126900</v>
      </c>
      <c r="H6" s="4">
        <v>159900</v>
      </c>
      <c r="I6" s="3">
        <v>0</v>
      </c>
      <c r="J6" s="4">
        <v>136778</v>
      </c>
      <c r="K6" s="3">
        <v>116</v>
      </c>
      <c r="L6" s="3" t="s">
        <v>1</v>
      </c>
      <c r="M6" s="5">
        <f t="shared" si="0"/>
        <v>8.9147074619239056E-2</v>
      </c>
      <c r="N6" s="5">
        <f t="shared" si="1"/>
        <v>0.10421717843232337</v>
      </c>
      <c r="O6" s="5">
        <f t="shared" si="2"/>
        <v>0.85539712320200123</v>
      </c>
    </row>
    <row r="7" spans="1:15" x14ac:dyDescent="0.2">
      <c r="A7" s="3" t="s">
        <v>91</v>
      </c>
      <c r="B7" s="3" t="s">
        <v>92</v>
      </c>
      <c r="C7" s="3" t="s">
        <v>83</v>
      </c>
      <c r="D7" s="4">
        <v>882342</v>
      </c>
      <c r="E7" s="4">
        <v>97230</v>
      </c>
      <c r="F7" s="4">
        <v>40500</v>
      </c>
      <c r="G7" s="4">
        <v>56730</v>
      </c>
      <c r="H7" s="4">
        <v>97230</v>
      </c>
      <c r="I7" s="3">
        <v>0</v>
      </c>
      <c r="J7" s="4">
        <v>54780</v>
      </c>
      <c r="K7" s="3">
        <v>116</v>
      </c>
      <c r="L7" s="3" t="s">
        <v>84</v>
      </c>
      <c r="M7" s="5">
        <f t="shared" si="0"/>
        <v>6.2084769851146152E-2</v>
      </c>
      <c r="N7" s="5">
        <f t="shared" si="1"/>
        <v>0.11019536642254364</v>
      </c>
      <c r="O7" s="5">
        <f t="shared" si="2"/>
        <v>0.56340635606294354</v>
      </c>
    </row>
    <row r="8" spans="1:15" x14ac:dyDescent="0.2">
      <c r="A8" s="3" t="s">
        <v>93</v>
      </c>
      <c r="B8" s="3" t="s">
        <v>94</v>
      </c>
      <c r="C8" s="3" t="s">
        <v>83</v>
      </c>
      <c r="D8" s="4">
        <v>1072635</v>
      </c>
      <c r="E8" s="4">
        <v>440484</v>
      </c>
      <c r="F8" s="4">
        <v>373858</v>
      </c>
      <c r="G8" s="4">
        <v>66626</v>
      </c>
      <c r="H8" s="4">
        <v>440484</v>
      </c>
      <c r="I8" s="3">
        <v>0</v>
      </c>
      <c r="J8" s="4">
        <v>18136</v>
      </c>
      <c r="K8" s="3">
        <v>116</v>
      </c>
      <c r="L8" s="3" t="s">
        <v>84</v>
      </c>
      <c r="M8" s="5">
        <f t="shared" si="0"/>
        <v>1.6907895043514337E-2</v>
      </c>
      <c r="N8" s="5">
        <f t="shared" si="1"/>
        <v>0.41065600134248836</v>
      </c>
      <c r="O8" s="5">
        <f t="shared" si="2"/>
        <v>4.11728916373807E-2</v>
      </c>
    </row>
    <row r="9" spans="1:15" x14ac:dyDescent="0.2">
      <c r="A9" s="3" t="s">
        <v>95</v>
      </c>
      <c r="B9" s="3" t="s">
        <v>96</v>
      </c>
      <c r="C9" s="3" t="s">
        <v>83</v>
      </c>
      <c r="D9" s="4">
        <v>2925800</v>
      </c>
      <c r="E9" s="4">
        <v>330487</v>
      </c>
      <c r="F9" s="4">
        <v>151500</v>
      </c>
      <c r="G9" s="4">
        <v>178987</v>
      </c>
      <c r="H9" s="4">
        <v>330487</v>
      </c>
      <c r="I9" s="3">
        <v>0</v>
      </c>
      <c r="J9" s="4">
        <v>292113</v>
      </c>
      <c r="K9" s="3">
        <v>116</v>
      </c>
      <c r="L9" s="3" t="s">
        <v>84</v>
      </c>
      <c r="M9" s="5">
        <f t="shared" si="0"/>
        <v>9.9840385535580015E-2</v>
      </c>
      <c r="N9" s="5">
        <f t="shared" si="1"/>
        <v>0.11295611456695605</v>
      </c>
      <c r="O9" s="5">
        <f t="shared" si="2"/>
        <v>0.88388650688226766</v>
      </c>
    </row>
    <row r="10" spans="1:15" x14ac:dyDescent="0.2">
      <c r="A10" s="3" t="s">
        <v>97</v>
      </c>
      <c r="B10" s="3" t="s">
        <v>98</v>
      </c>
      <c r="C10" s="3" t="s">
        <v>83</v>
      </c>
      <c r="D10" s="4">
        <v>2074659</v>
      </c>
      <c r="E10" s="4">
        <v>269283</v>
      </c>
      <c r="F10" s="4">
        <v>117000</v>
      </c>
      <c r="G10" s="4">
        <v>152283</v>
      </c>
      <c r="H10" s="4">
        <v>269283</v>
      </c>
      <c r="I10" s="3">
        <v>0</v>
      </c>
      <c r="J10" s="4">
        <v>124135</v>
      </c>
      <c r="K10" s="3">
        <v>116</v>
      </c>
      <c r="L10" s="3" t="s">
        <v>84</v>
      </c>
      <c r="M10" s="5">
        <f t="shared" si="0"/>
        <v>5.9833929334893107E-2</v>
      </c>
      <c r="N10" s="5">
        <f t="shared" si="1"/>
        <v>0.12979627013403167</v>
      </c>
      <c r="O10" s="5">
        <f t="shared" si="2"/>
        <v>0.46098342635814366</v>
      </c>
    </row>
    <row r="11" spans="1:15" x14ac:dyDescent="0.2">
      <c r="A11" s="3" t="s">
        <v>99</v>
      </c>
      <c r="B11" s="3" t="s">
        <v>100</v>
      </c>
      <c r="C11" s="3" t="s">
        <v>83</v>
      </c>
      <c r="D11" s="4">
        <v>1118203</v>
      </c>
      <c r="E11" s="4">
        <v>104835</v>
      </c>
      <c r="F11" s="4">
        <v>85000</v>
      </c>
      <c r="G11" s="4">
        <v>19835</v>
      </c>
      <c r="H11" s="4">
        <v>104835</v>
      </c>
      <c r="I11" s="3">
        <v>0</v>
      </c>
      <c r="J11" s="4">
        <v>6427</v>
      </c>
      <c r="K11" s="3">
        <v>116</v>
      </c>
      <c r="L11" s="3" t="s">
        <v>84</v>
      </c>
      <c r="M11" s="5">
        <f t="shared" si="0"/>
        <v>5.7476146996565027E-3</v>
      </c>
      <c r="N11" s="5">
        <f t="shared" si="1"/>
        <v>9.3753102075383454E-2</v>
      </c>
      <c r="O11" s="5">
        <f t="shared" si="2"/>
        <v>6.1305861592025564E-2</v>
      </c>
    </row>
    <row r="12" spans="1:15" x14ac:dyDescent="0.2">
      <c r="A12" s="3" t="s">
        <v>101</v>
      </c>
      <c r="B12" s="3" t="s">
        <v>102</v>
      </c>
      <c r="C12" s="3" t="s">
        <v>83</v>
      </c>
      <c r="D12" s="4">
        <v>1455623</v>
      </c>
      <c r="E12" s="4">
        <v>163677</v>
      </c>
      <c r="F12" s="4">
        <v>129000</v>
      </c>
      <c r="G12" s="4">
        <v>34677</v>
      </c>
      <c r="H12" s="4">
        <v>163677</v>
      </c>
      <c r="I12" s="3">
        <v>0</v>
      </c>
      <c r="J12" s="4">
        <v>113479</v>
      </c>
      <c r="K12" s="3">
        <v>116</v>
      </c>
      <c r="L12" s="3" t="s">
        <v>84</v>
      </c>
      <c r="M12" s="5">
        <f t="shared" si="0"/>
        <v>7.7959059454268037E-2</v>
      </c>
      <c r="N12" s="5">
        <f t="shared" si="1"/>
        <v>0.11244463710727297</v>
      </c>
      <c r="O12" s="5">
        <f t="shared" si="2"/>
        <v>0.69331060564404279</v>
      </c>
    </row>
    <row r="13" spans="1:15" x14ac:dyDescent="0.2">
      <c r="A13" s="3" t="s">
        <v>103</v>
      </c>
      <c r="B13" s="3" t="s">
        <v>104</v>
      </c>
      <c r="C13" s="3" t="s">
        <v>83</v>
      </c>
      <c r="D13" s="4">
        <v>1031597</v>
      </c>
      <c r="E13" s="4">
        <v>79455</v>
      </c>
      <c r="F13" s="4">
        <v>59500</v>
      </c>
      <c r="G13" s="4">
        <v>19955</v>
      </c>
      <c r="H13" s="4">
        <v>79455</v>
      </c>
      <c r="I13" s="3">
        <v>0</v>
      </c>
      <c r="J13" s="4">
        <v>99952</v>
      </c>
      <c r="K13" s="3">
        <v>116</v>
      </c>
      <c r="L13" s="3" t="s">
        <v>84</v>
      </c>
      <c r="M13" s="5">
        <f t="shared" si="0"/>
        <v>9.6890549313346203E-2</v>
      </c>
      <c r="N13" s="5">
        <f t="shared" si="1"/>
        <v>7.7021356207899017E-2</v>
      </c>
      <c r="O13" s="5">
        <f t="shared" si="2"/>
        <v>1.2579699200805488</v>
      </c>
    </row>
    <row r="14" spans="1:15" x14ac:dyDescent="0.2">
      <c r="A14" s="3" t="s">
        <v>105</v>
      </c>
      <c r="B14" s="3" t="s">
        <v>106</v>
      </c>
      <c r="C14" s="3" t="s">
        <v>83</v>
      </c>
      <c r="D14" s="4">
        <v>1171502</v>
      </c>
      <c r="E14" s="4">
        <v>125847</v>
      </c>
      <c r="F14" s="4">
        <v>78500</v>
      </c>
      <c r="G14" s="4">
        <v>47347</v>
      </c>
      <c r="H14" s="4">
        <v>125847</v>
      </c>
      <c r="I14" s="3">
        <v>0</v>
      </c>
      <c r="J14" s="4">
        <v>20674</v>
      </c>
      <c r="K14" s="3">
        <v>116</v>
      </c>
      <c r="L14" s="3" t="s">
        <v>84</v>
      </c>
      <c r="M14" s="5">
        <f t="shared" si="0"/>
        <v>1.7647430392777819E-2</v>
      </c>
      <c r="N14" s="5">
        <f t="shared" si="1"/>
        <v>0.10742363222597998</v>
      </c>
      <c r="O14" s="5">
        <f t="shared" si="2"/>
        <v>0.16427884653587294</v>
      </c>
    </row>
    <row r="15" spans="1:15" x14ac:dyDescent="0.2">
      <c r="A15" s="3" t="s">
        <v>9</v>
      </c>
      <c r="B15" s="3" t="s">
        <v>107</v>
      </c>
      <c r="C15" s="3" t="s">
        <v>83</v>
      </c>
      <c r="D15" s="4">
        <v>4591804</v>
      </c>
      <c r="E15" s="4">
        <v>330965</v>
      </c>
      <c r="F15" s="4">
        <v>0</v>
      </c>
      <c r="G15" s="4">
        <v>330965</v>
      </c>
      <c r="H15" s="4">
        <v>330965</v>
      </c>
      <c r="I15" s="3">
        <v>0</v>
      </c>
      <c r="J15" s="4">
        <v>1325345</v>
      </c>
      <c r="K15" s="3">
        <v>116</v>
      </c>
      <c r="L15" s="3" t="s">
        <v>1</v>
      </c>
      <c r="M15" s="5">
        <f t="shared" si="0"/>
        <v>0.28863274651966853</v>
      </c>
      <c r="N15" s="5">
        <f t="shared" si="1"/>
        <v>7.2077336053542357E-2</v>
      </c>
      <c r="O15" s="5">
        <f t="shared" si="2"/>
        <v>4.0044868792772652</v>
      </c>
    </row>
    <row r="16" spans="1:15" x14ac:dyDescent="0.2">
      <c r="A16" s="3" t="s">
        <v>108</v>
      </c>
      <c r="B16" s="3" t="s">
        <v>109</v>
      </c>
      <c r="C16" s="3" t="s">
        <v>83</v>
      </c>
      <c r="D16" s="4">
        <v>843672</v>
      </c>
      <c r="E16" s="4">
        <v>62504</v>
      </c>
      <c r="F16" s="4">
        <v>29000</v>
      </c>
      <c r="G16" s="4">
        <v>33504</v>
      </c>
      <c r="H16" s="4">
        <v>62504</v>
      </c>
      <c r="I16" s="3">
        <v>0</v>
      </c>
      <c r="J16" s="4">
        <v>15820</v>
      </c>
      <c r="K16" s="3">
        <v>116</v>
      </c>
      <c r="L16" s="3" t="s">
        <v>84</v>
      </c>
      <c r="M16" s="5">
        <f t="shared" si="0"/>
        <v>1.8751363088972964E-2</v>
      </c>
      <c r="N16" s="5">
        <f t="shared" si="1"/>
        <v>7.4085663622829728E-2</v>
      </c>
      <c r="O16" s="5">
        <f t="shared" si="2"/>
        <v>0.25310380135671318</v>
      </c>
    </row>
    <row r="17" spans="1:15" x14ac:dyDescent="0.2">
      <c r="A17" s="3" t="s">
        <v>110</v>
      </c>
      <c r="B17" s="3" t="s">
        <v>111</v>
      </c>
      <c r="C17" s="3" t="s">
        <v>83</v>
      </c>
      <c r="D17" s="4">
        <v>2518621</v>
      </c>
      <c r="E17" s="4">
        <v>200123</v>
      </c>
      <c r="F17" s="4">
        <v>55000</v>
      </c>
      <c r="G17" s="4">
        <v>145123</v>
      </c>
      <c r="H17" s="4">
        <v>200123</v>
      </c>
      <c r="I17" s="3">
        <v>0</v>
      </c>
      <c r="J17" s="4">
        <v>254137</v>
      </c>
      <c r="K17" s="3">
        <v>116</v>
      </c>
      <c r="L17" s="3" t="s">
        <v>84</v>
      </c>
      <c r="M17" s="5">
        <f t="shared" si="0"/>
        <v>0.10090323236405954</v>
      </c>
      <c r="N17" s="5">
        <f t="shared" si="1"/>
        <v>7.9457369727323007E-2</v>
      </c>
      <c r="O17" s="5">
        <f t="shared" si="2"/>
        <v>1.2699040090344438</v>
      </c>
    </row>
    <row r="18" spans="1:15" x14ac:dyDescent="0.2">
      <c r="A18" s="3" t="s">
        <v>112</v>
      </c>
      <c r="B18" s="3" t="s">
        <v>113</v>
      </c>
      <c r="C18" s="3" t="s">
        <v>83</v>
      </c>
      <c r="D18" s="4">
        <v>3898555</v>
      </c>
      <c r="E18" s="4">
        <v>436531</v>
      </c>
      <c r="F18" s="4">
        <v>248500</v>
      </c>
      <c r="G18" s="4">
        <v>188031</v>
      </c>
      <c r="H18" s="4">
        <v>436531</v>
      </c>
      <c r="I18" s="3">
        <v>0</v>
      </c>
      <c r="J18" s="4">
        <v>486639</v>
      </c>
      <c r="K18" s="3">
        <v>116</v>
      </c>
      <c r="L18" s="3" t="s">
        <v>84</v>
      </c>
      <c r="M18" s="5">
        <f t="shared" si="0"/>
        <v>0.12482548020997523</v>
      </c>
      <c r="N18" s="5">
        <f t="shared" si="1"/>
        <v>0.11197251289259738</v>
      </c>
      <c r="O18" s="5">
        <f t="shared" si="2"/>
        <v>1.1147868078097547</v>
      </c>
    </row>
    <row r="19" spans="1:15" x14ac:dyDescent="0.2">
      <c r="A19" s="3" t="s">
        <v>114</v>
      </c>
      <c r="B19" s="3" t="s">
        <v>115</v>
      </c>
      <c r="C19" s="3" t="s">
        <v>83</v>
      </c>
      <c r="D19" s="4">
        <v>761050</v>
      </c>
      <c r="E19" s="4">
        <v>32511</v>
      </c>
      <c r="F19" s="4">
        <v>29500</v>
      </c>
      <c r="G19" s="4">
        <v>3011</v>
      </c>
      <c r="H19" s="4">
        <v>32511</v>
      </c>
      <c r="I19" s="3">
        <v>0</v>
      </c>
      <c r="J19" s="4">
        <v>9834</v>
      </c>
      <c r="K19" s="3">
        <v>116</v>
      </c>
      <c r="L19" s="3" t="s">
        <v>84</v>
      </c>
      <c r="M19" s="5">
        <f t="shared" si="0"/>
        <v>1.2921621444057552E-2</v>
      </c>
      <c r="N19" s="5">
        <f t="shared" si="1"/>
        <v>4.2718612443334865E-2</v>
      </c>
      <c r="O19" s="5">
        <f t="shared" si="2"/>
        <v>0.30248223678139707</v>
      </c>
    </row>
    <row r="20" spans="1:15" x14ac:dyDescent="0.2">
      <c r="A20" s="3" t="s">
        <v>116</v>
      </c>
      <c r="B20" s="3" t="s">
        <v>117</v>
      </c>
      <c r="C20" s="3" t="s">
        <v>83</v>
      </c>
      <c r="D20" s="4">
        <v>2731632</v>
      </c>
      <c r="E20" s="4">
        <v>266656</v>
      </c>
      <c r="F20" s="4">
        <v>49000</v>
      </c>
      <c r="G20" s="4">
        <v>217656</v>
      </c>
      <c r="H20" s="4">
        <v>266656</v>
      </c>
      <c r="I20" s="3">
        <v>0</v>
      </c>
      <c r="J20" s="4">
        <v>150540</v>
      </c>
      <c r="K20" s="3">
        <v>116</v>
      </c>
      <c r="L20" s="3" t="s">
        <v>84</v>
      </c>
      <c r="M20" s="5">
        <f t="shared" si="0"/>
        <v>5.5109912316153857E-2</v>
      </c>
      <c r="N20" s="5">
        <f t="shared" si="1"/>
        <v>9.7617834320289115E-2</v>
      </c>
      <c r="O20" s="5">
        <f t="shared" si="2"/>
        <v>0.56454758190327614</v>
      </c>
    </row>
    <row r="21" spans="1:15" x14ac:dyDescent="0.2">
      <c r="A21" s="3" t="s">
        <v>118</v>
      </c>
      <c r="B21" s="3" t="s">
        <v>119</v>
      </c>
      <c r="C21" s="3" t="s">
        <v>83</v>
      </c>
      <c r="D21" s="4">
        <v>1480422</v>
      </c>
      <c r="E21" s="4">
        <v>200363</v>
      </c>
      <c r="F21" s="4">
        <v>122000</v>
      </c>
      <c r="G21" s="4">
        <v>78363</v>
      </c>
      <c r="H21" s="4">
        <v>200363</v>
      </c>
      <c r="I21" s="3">
        <v>0</v>
      </c>
      <c r="J21" s="4">
        <v>60317</v>
      </c>
      <c r="K21" s="3">
        <v>116</v>
      </c>
      <c r="L21" s="3" t="s">
        <v>84</v>
      </c>
      <c r="M21" s="5">
        <f t="shared" si="0"/>
        <v>4.074311243685922E-2</v>
      </c>
      <c r="N21" s="5">
        <f t="shared" si="1"/>
        <v>0.13534181469878184</v>
      </c>
      <c r="O21" s="5">
        <f t="shared" si="2"/>
        <v>0.30103861491393119</v>
      </c>
    </row>
    <row r="22" spans="1:15" x14ac:dyDescent="0.2">
      <c r="A22" s="3" t="s">
        <v>120</v>
      </c>
      <c r="B22" s="3" t="s">
        <v>121</v>
      </c>
      <c r="C22" s="3" t="s">
        <v>83</v>
      </c>
      <c r="D22" s="4">
        <v>990682</v>
      </c>
      <c r="E22" s="4">
        <v>111947</v>
      </c>
      <c r="F22" s="4">
        <v>65200</v>
      </c>
      <c r="G22" s="4">
        <v>46747</v>
      </c>
      <c r="H22" s="4">
        <v>111947</v>
      </c>
      <c r="I22" s="3">
        <v>0</v>
      </c>
      <c r="J22" s="4">
        <v>33847</v>
      </c>
      <c r="K22" s="3">
        <v>116</v>
      </c>
      <c r="L22" s="3" t="s">
        <v>84</v>
      </c>
      <c r="M22" s="5">
        <f t="shared" si="0"/>
        <v>3.4165352756989627E-2</v>
      </c>
      <c r="N22" s="5">
        <f t="shared" si="1"/>
        <v>0.11299993337922765</v>
      </c>
      <c r="O22" s="5">
        <f t="shared" si="2"/>
        <v>0.30234843274049328</v>
      </c>
    </row>
    <row r="23" spans="1:15" x14ac:dyDescent="0.2">
      <c r="A23" s="3" t="s">
        <v>122</v>
      </c>
      <c r="B23" s="3" t="s">
        <v>123</v>
      </c>
      <c r="C23" s="3" t="s">
        <v>83</v>
      </c>
      <c r="D23" s="4">
        <v>2383354</v>
      </c>
      <c r="E23" s="4">
        <v>175959</v>
      </c>
      <c r="F23" s="4">
        <v>72500</v>
      </c>
      <c r="G23" s="4">
        <v>103459</v>
      </c>
      <c r="H23" s="4">
        <v>175959</v>
      </c>
      <c r="I23" s="3">
        <v>0</v>
      </c>
      <c r="J23" s="4">
        <v>116407</v>
      </c>
      <c r="K23" s="3">
        <v>116</v>
      </c>
      <c r="L23" s="3" t="s">
        <v>84</v>
      </c>
      <c r="M23" s="5">
        <f t="shared" si="0"/>
        <v>4.8841674379886499E-2</v>
      </c>
      <c r="N23" s="5">
        <f t="shared" si="1"/>
        <v>7.3828310859402335E-2</v>
      </c>
      <c r="O23" s="5">
        <f t="shared" si="2"/>
        <v>0.66155752192272066</v>
      </c>
    </row>
    <row r="24" spans="1:15" x14ac:dyDescent="0.2">
      <c r="A24" s="3" t="s">
        <v>10</v>
      </c>
      <c r="B24" s="3" t="s">
        <v>124</v>
      </c>
      <c r="C24" s="3" t="s">
        <v>83</v>
      </c>
      <c r="D24" s="4">
        <v>561545</v>
      </c>
      <c r="E24" s="4">
        <v>33675</v>
      </c>
      <c r="F24" s="4">
        <v>12500</v>
      </c>
      <c r="G24" s="4">
        <v>21175</v>
      </c>
      <c r="H24" s="4">
        <v>33675</v>
      </c>
      <c r="I24" s="3">
        <v>0</v>
      </c>
      <c r="J24" s="4">
        <v>51351</v>
      </c>
      <c r="K24" s="3">
        <v>116</v>
      </c>
      <c r="L24" s="3" t="s">
        <v>1</v>
      </c>
      <c r="M24" s="5">
        <f t="shared" si="0"/>
        <v>9.1445921520091886E-2</v>
      </c>
      <c r="N24" s="5">
        <f t="shared" si="1"/>
        <v>5.9968479819070601E-2</v>
      </c>
      <c r="O24" s="5">
        <f t="shared" si="2"/>
        <v>1.5248997772828508</v>
      </c>
    </row>
    <row r="25" spans="1:15" x14ac:dyDescent="0.2">
      <c r="A25" s="3" t="s">
        <v>11</v>
      </c>
      <c r="B25" s="3" t="s">
        <v>125</v>
      </c>
      <c r="C25" s="3" t="s">
        <v>83</v>
      </c>
      <c r="D25" s="4">
        <v>6225463</v>
      </c>
      <c r="E25" s="4">
        <v>243425</v>
      </c>
      <c r="F25" s="4">
        <v>0</v>
      </c>
      <c r="G25" s="4">
        <v>243425</v>
      </c>
      <c r="H25" s="4">
        <v>243425</v>
      </c>
      <c r="I25" s="3">
        <v>0</v>
      </c>
      <c r="J25" s="4">
        <v>1165573</v>
      </c>
      <c r="K25" s="3">
        <v>116</v>
      </c>
      <c r="L25" s="3" t="s">
        <v>1</v>
      </c>
      <c r="M25" s="5">
        <f t="shared" si="0"/>
        <v>0.18722671711324926</v>
      </c>
      <c r="N25" s="5">
        <f t="shared" si="1"/>
        <v>3.910150939777491E-2</v>
      </c>
      <c r="O25" s="5">
        <f t="shared" si="2"/>
        <v>4.7882222450446745</v>
      </c>
    </row>
    <row r="26" spans="1:15" x14ac:dyDescent="0.2">
      <c r="A26" s="3" t="s">
        <v>126</v>
      </c>
      <c r="B26" s="3" t="s">
        <v>127</v>
      </c>
      <c r="C26" s="3" t="s">
        <v>83</v>
      </c>
      <c r="D26" s="4">
        <v>753284</v>
      </c>
      <c r="E26" s="4">
        <v>57372</v>
      </c>
      <c r="F26" s="4">
        <v>34000</v>
      </c>
      <c r="G26" s="4">
        <v>23372</v>
      </c>
      <c r="H26" s="4">
        <v>57372</v>
      </c>
      <c r="I26" s="3">
        <v>0</v>
      </c>
      <c r="J26" s="4">
        <v>57725</v>
      </c>
      <c r="K26" s="3">
        <v>116</v>
      </c>
      <c r="L26" s="3" t="s">
        <v>84</v>
      </c>
      <c r="M26" s="5">
        <f t="shared" si="0"/>
        <v>7.6631124516118754E-2</v>
      </c>
      <c r="N26" s="5">
        <f t="shared" si="1"/>
        <v>7.6162509757276134E-2</v>
      </c>
      <c r="O26" s="5">
        <f t="shared" si="2"/>
        <v>1.006152827163076</v>
      </c>
    </row>
    <row r="27" spans="1:15" x14ac:dyDescent="0.2">
      <c r="A27" s="3" t="s">
        <v>128</v>
      </c>
      <c r="B27" s="3" t="s">
        <v>129</v>
      </c>
      <c r="C27" s="3" t="s">
        <v>83</v>
      </c>
      <c r="D27" s="4">
        <v>926692</v>
      </c>
      <c r="E27" s="4">
        <v>119473</v>
      </c>
      <c r="F27" s="4">
        <v>73500</v>
      </c>
      <c r="G27" s="4">
        <v>45973</v>
      </c>
      <c r="H27" s="4">
        <v>119473</v>
      </c>
      <c r="I27" s="3">
        <v>0</v>
      </c>
      <c r="J27" s="4">
        <v>80493</v>
      </c>
      <c r="K27" s="3">
        <v>116</v>
      </c>
      <c r="L27" s="3" t="s">
        <v>84</v>
      </c>
      <c r="M27" s="5">
        <f t="shared" si="0"/>
        <v>8.6860575034639342E-2</v>
      </c>
      <c r="N27" s="5">
        <f t="shared" si="1"/>
        <v>0.12892417329598183</v>
      </c>
      <c r="O27" s="5">
        <f t="shared" si="2"/>
        <v>0.67373381433461954</v>
      </c>
    </row>
    <row r="28" spans="1:15" x14ac:dyDescent="0.2">
      <c r="A28" s="3" t="s">
        <v>130</v>
      </c>
      <c r="B28" s="3" t="s">
        <v>131</v>
      </c>
      <c r="C28" s="3" t="s">
        <v>83</v>
      </c>
      <c r="D28" s="4">
        <v>1393160</v>
      </c>
      <c r="E28" s="4">
        <v>198864</v>
      </c>
      <c r="F28" s="4">
        <v>109000</v>
      </c>
      <c r="G28" s="4">
        <v>89864</v>
      </c>
      <c r="H28" s="4">
        <v>198864</v>
      </c>
      <c r="I28" s="3">
        <v>0</v>
      </c>
      <c r="J28" s="4">
        <v>63607</v>
      </c>
      <c r="K28" s="3">
        <v>116</v>
      </c>
      <c r="L28" s="3" t="s">
        <v>84</v>
      </c>
      <c r="M28" s="5">
        <f t="shared" si="0"/>
        <v>4.5656636710786985E-2</v>
      </c>
      <c r="N28" s="5">
        <f t="shared" si="1"/>
        <v>0.14274311636854345</v>
      </c>
      <c r="O28" s="5">
        <f t="shared" si="2"/>
        <v>0.31985175798535681</v>
      </c>
    </row>
    <row r="29" spans="1:15" x14ac:dyDescent="0.2">
      <c r="A29" s="3" t="s">
        <v>132</v>
      </c>
      <c r="B29" s="3" t="s">
        <v>133</v>
      </c>
      <c r="C29" s="3" t="s">
        <v>83</v>
      </c>
      <c r="D29" s="4">
        <v>1567591</v>
      </c>
      <c r="E29" s="4">
        <v>191476</v>
      </c>
      <c r="F29" s="4">
        <v>30000</v>
      </c>
      <c r="G29" s="4">
        <v>161476</v>
      </c>
      <c r="H29" s="4">
        <v>191476</v>
      </c>
      <c r="I29" s="3">
        <v>0</v>
      </c>
      <c r="J29" s="4">
        <v>61220</v>
      </c>
      <c r="K29" s="3">
        <v>116</v>
      </c>
      <c r="L29" s="3" t="s">
        <v>84</v>
      </c>
      <c r="M29" s="5">
        <f t="shared" si="0"/>
        <v>3.9053554147733691E-2</v>
      </c>
      <c r="N29" s="5">
        <f t="shared" si="1"/>
        <v>0.12214665687669807</v>
      </c>
      <c r="O29" s="5">
        <f t="shared" si="2"/>
        <v>0.31972675426685326</v>
      </c>
    </row>
    <row r="30" spans="1:15" x14ac:dyDescent="0.2">
      <c r="A30" s="3" t="s">
        <v>12</v>
      </c>
      <c r="B30" s="3" t="s">
        <v>134</v>
      </c>
      <c r="C30" s="3" t="s">
        <v>83</v>
      </c>
      <c r="D30" s="4">
        <v>12076258</v>
      </c>
      <c r="E30" s="4">
        <v>392551</v>
      </c>
      <c r="F30" s="4">
        <v>0</v>
      </c>
      <c r="G30" s="4">
        <v>392551</v>
      </c>
      <c r="H30" s="4">
        <v>392551</v>
      </c>
      <c r="I30" s="3">
        <v>0</v>
      </c>
      <c r="J30" s="4">
        <v>566870</v>
      </c>
      <c r="K30" s="3">
        <v>116</v>
      </c>
      <c r="L30" s="3" t="s">
        <v>1</v>
      </c>
      <c r="M30" s="5">
        <f t="shared" si="0"/>
        <v>4.694086529121852E-2</v>
      </c>
      <c r="N30" s="5">
        <f t="shared" si="1"/>
        <v>3.2506013038144765E-2</v>
      </c>
      <c r="O30" s="5">
        <f t="shared" si="2"/>
        <v>1.4440671403206207</v>
      </c>
    </row>
    <row r="31" spans="1:15" x14ac:dyDescent="0.2">
      <c r="A31" s="3" t="s">
        <v>135</v>
      </c>
      <c r="B31" s="3" t="s">
        <v>136</v>
      </c>
      <c r="C31" s="3" t="s">
        <v>83</v>
      </c>
      <c r="D31" s="4">
        <v>1214204</v>
      </c>
      <c r="E31" s="4">
        <v>194304</v>
      </c>
      <c r="F31" s="4">
        <v>70500</v>
      </c>
      <c r="G31" s="4">
        <v>123804</v>
      </c>
      <c r="H31" s="4">
        <v>194304</v>
      </c>
      <c r="I31" s="3">
        <v>0</v>
      </c>
      <c r="J31" s="4">
        <v>71952</v>
      </c>
      <c r="K31" s="3">
        <v>116</v>
      </c>
      <c r="L31" s="3" t="s">
        <v>84</v>
      </c>
      <c r="M31" s="5">
        <f t="shared" si="0"/>
        <v>5.9258575988878313E-2</v>
      </c>
      <c r="N31" s="5">
        <f t="shared" si="1"/>
        <v>0.16002582762039988</v>
      </c>
      <c r="O31" s="5">
        <f t="shared" si="2"/>
        <v>0.37030632411067194</v>
      </c>
    </row>
    <row r="32" spans="1:15" x14ac:dyDescent="0.2">
      <c r="A32" s="3" t="s">
        <v>137</v>
      </c>
      <c r="B32" s="3" t="s">
        <v>138</v>
      </c>
      <c r="C32" s="3" t="s">
        <v>83</v>
      </c>
      <c r="D32" s="4">
        <v>1059655</v>
      </c>
      <c r="E32" s="4">
        <v>80068</v>
      </c>
      <c r="F32" s="4">
        <v>52000</v>
      </c>
      <c r="G32" s="4">
        <v>28068</v>
      </c>
      <c r="H32" s="4">
        <v>80068</v>
      </c>
      <c r="I32" s="3">
        <v>0</v>
      </c>
      <c r="J32" s="4">
        <v>79686</v>
      </c>
      <c r="K32" s="3">
        <v>116</v>
      </c>
      <c r="L32" s="3" t="s">
        <v>84</v>
      </c>
      <c r="M32" s="5">
        <f t="shared" si="0"/>
        <v>7.5199947152610996E-2</v>
      </c>
      <c r="N32" s="5">
        <f t="shared" si="1"/>
        <v>7.5560441841920248E-2</v>
      </c>
      <c r="O32" s="5">
        <f t="shared" si="2"/>
        <v>0.99522905530299244</v>
      </c>
    </row>
    <row r="33" spans="1:15" x14ac:dyDescent="0.2">
      <c r="A33" s="3" t="s">
        <v>139</v>
      </c>
      <c r="B33" s="3" t="s">
        <v>140</v>
      </c>
      <c r="C33" s="3" t="s">
        <v>83</v>
      </c>
      <c r="D33" s="4">
        <v>656571</v>
      </c>
      <c r="E33" s="4">
        <v>178217</v>
      </c>
      <c r="F33" s="4">
        <v>170500</v>
      </c>
      <c r="G33" s="4">
        <v>7717</v>
      </c>
      <c r="H33" s="4">
        <v>178217</v>
      </c>
      <c r="I33" s="3">
        <v>0</v>
      </c>
      <c r="J33" s="4">
        <v>4171</v>
      </c>
      <c r="K33" s="3">
        <v>116</v>
      </c>
      <c r="L33" s="3" t="s">
        <v>84</v>
      </c>
      <c r="M33" s="5">
        <f t="shared" si="0"/>
        <v>6.352702144931774E-3</v>
      </c>
      <c r="N33" s="5">
        <f t="shared" si="1"/>
        <v>0.27143599092862769</v>
      </c>
      <c r="O33" s="5">
        <f t="shared" si="2"/>
        <v>2.340405236313034E-2</v>
      </c>
    </row>
    <row r="34" spans="1:15" x14ac:dyDescent="0.2">
      <c r="A34" s="3" t="s">
        <v>141</v>
      </c>
      <c r="B34" s="3" t="s">
        <v>142</v>
      </c>
      <c r="C34" s="3" t="s">
        <v>83</v>
      </c>
      <c r="D34" s="4">
        <v>1165214</v>
      </c>
      <c r="E34" s="4">
        <v>372375</v>
      </c>
      <c r="F34" s="4">
        <v>349500</v>
      </c>
      <c r="G34" s="4">
        <v>22875</v>
      </c>
      <c r="H34" s="4">
        <v>372375</v>
      </c>
      <c r="I34" s="3">
        <v>0</v>
      </c>
      <c r="J34" s="4">
        <v>37350</v>
      </c>
      <c r="K34" s="3">
        <v>116</v>
      </c>
      <c r="L34" s="3" t="s">
        <v>84</v>
      </c>
      <c r="M34" s="5">
        <f t="shared" si="0"/>
        <v>3.2054197769680076E-2</v>
      </c>
      <c r="N34" s="5">
        <f t="shared" si="1"/>
        <v>0.31957648981217185</v>
      </c>
      <c r="O34" s="5">
        <f t="shared" si="2"/>
        <v>0.10030211480362537</v>
      </c>
    </row>
    <row r="35" spans="1:15" x14ac:dyDescent="0.2">
      <c r="A35" s="3" t="s">
        <v>143</v>
      </c>
      <c r="B35" s="3" t="s">
        <v>144</v>
      </c>
      <c r="C35" s="3" t="s">
        <v>83</v>
      </c>
      <c r="D35" s="4">
        <v>1982811</v>
      </c>
      <c r="E35" s="4">
        <v>292816</v>
      </c>
      <c r="F35" s="4">
        <v>279000</v>
      </c>
      <c r="G35" s="4">
        <v>13816</v>
      </c>
      <c r="H35" s="4">
        <v>292816</v>
      </c>
      <c r="I35" s="3">
        <v>0</v>
      </c>
      <c r="J35" s="4">
        <v>41582</v>
      </c>
      <c r="K35" s="3">
        <v>116</v>
      </c>
      <c r="L35" s="3" t="s">
        <v>84</v>
      </c>
      <c r="M35" s="5">
        <f t="shared" si="0"/>
        <v>2.0971237298965963E-2</v>
      </c>
      <c r="N35" s="5">
        <f t="shared" si="1"/>
        <v>0.1476772117967875</v>
      </c>
      <c r="O35" s="5">
        <f t="shared" si="2"/>
        <v>0.14200726736243921</v>
      </c>
    </row>
    <row r="36" spans="1:15" x14ac:dyDescent="0.2">
      <c r="A36" s="3" t="s">
        <v>145</v>
      </c>
      <c r="B36" s="3" t="s">
        <v>146</v>
      </c>
      <c r="C36" s="3" t="s">
        <v>83</v>
      </c>
      <c r="D36" s="4">
        <v>528508</v>
      </c>
      <c r="E36" s="4">
        <v>39363</v>
      </c>
      <c r="F36" s="4">
        <v>14000</v>
      </c>
      <c r="G36" s="4">
        <v>25363</v>
      </c>
      <c r="H36" s="4">
        <v>39363</v>
      </c>
      <c r="I36" s="3">
        <v>0</v>
      </c>
      <c r="J36" s="4">
        <v>6119</v>
      </c>
      <c r="K36" s="3">
        <v>116</v>
      </c>
      <c r="L36" s="3" t="s">
        <v>1</v>
      </c>
      <c r="M36" s="5">
        <f t="shared" si="0"/>
        <v>1.1577875831586277E-2</v>
      </c>
      <c r="N36" s="5">
        <f t="shared" si="1"/>
        <v>7.4479478077909889E-2</v>
      </c>
      <c r="O36" s="5">
        <f t="shared" si="2"/>
        <v>0.1554505500088916</v>
      </c>
    </row>
    <row r="37" spans="1:15" x14ac:dyDescent="0.2">
      <c r="A37" s="3" t="s">
        <v>147</v>
      </c>
      <c r="B37" s="3" t="s">
        <v>148</v>
      </c>
      <c r="C37" s="3" t="s">
        <v>83</v>
      </c>
      <c r="D37" s="4">
        <v>896140</v>
      </c>
      <c r="E37" s="4">
        <v>40500</v>
      </c>
      <c r="F37" s="4">
        <v>21500</v>
      </c>
      <c r="G37" s="4">
        <v>19000</v>
      </c>
      <c r="H37" s="4">
        <v>40500</v>
      </c>
      <c r="I37" s="3">
        <v>0</v>
      </c>
      <c r="J37" s="4">
        <v>81243</v>
      </c>
      <c r="K37" s="3">
        <v>116</v>
      </c>
      <c r="L37" s="3" t="s">
        <v>84</v>
      </c>
      <c r="M37" s="5">
        <f t="shared" si="0"/>
        <v>9.0658825629923889E-2</v>
      </c>
      <c r="N37" s="5">
        <f t="shared" si="1"/>
        <v>4.5193831320998953E-2</v>
      </c>
      <c r="O37" s="5">
        <f t="shared" si="2"/>
        <v>2.0059999999999998</v>
      </c>
    </row>
    <row r="38" spans="1:15" x14ac:dyDescent="0.2">
      <c r="A38" s="3" t="s">
        <v>149</v>
      </c>
      <c r="B38" s="3" t="s">
        <v>150</v>
      </c>
      <c r="C38" s="3" t="s">
        <v>83</v>
      </c>
      <c r="D38" s="4">
        <v>2043502</v>
      </c>
      <c r="E38" s="4">
        <v>213314</v>
      </c>
      <c r="F38" s="4">
        <v>116500</v>
      </c>
      <c r="G38" s="4">
        <v>96814</v>
      </c>
      <c r="H38" s="4">
        <v>213314</v>
      </c>
      <c r="I38" s="3">
        <v>0</v>
      </c>
      <c r="J38" s="4">
        <v>279155</v>
      </c>
      <c r="K38" s="3">
        <v>116</v>
      </c>
      <c r="L38" s="3" t="s">
        <v>84</v>
      </c>
      <c r="M38" s="5">
        <f t="shared" si="0"/>
        <v>0.13660617900055885</v>
      </c>
      <c r="N38" s="5">
        <f t="shared" si="1"/>
        <v>0.10438648946759044</v>
      </c>
      <c r="O38" s="5">
        <f t="shared" si="2"/>
        <v>1.3086576596004014</v>
      </c>
    </row>
    <row r="39" spans="1:15" x14ac:dyDescent="0.2">
      <c r="A39" s="3" t="s">
        <v>151</v>
      </c>
      <c r="B39" s="3" t="s">
        <v>152</v>
      </c>
      <c r="C39" s="3" t="s">
        <v>83</v>
      </c>
      <c r="D39" s="4">
        <v>521586</v>
      </c>
      <c r="E39" s="4">
        <v>84751</v>
      </c>
      <c r="F39" s="4">
        <v>55000</v>
      </c>
      <c r="G39" s="4">
        <v>29751</v>
      </c>
      <c r="H39" s="4">
        <v>84751</v>
      </c>
      <c r="I39" s="3">
        <v>0</v>
      </c>
      <c r="J39" s="4">
        <v>14580</v>
      </c>
      <c r="K39" s="3">
        <v>116</v>
      </c>
      <c r="L39" s="3" t="s">
        <v>84</v>
      </c>
      <c r="M39" s="5">
        <f t="shared" si="0"/>
        <v>2.7953204265451909E-2</v>
      </c>
      <c r="N39" s="5">
        <f t="shared" si="1"/>
        <v>0.1624871066324633</v>
      </c>
      <c r="O39" s="5">
        <f t="shared" si="2"/>
        <v>0.17203336833783672</v>
      </c>
    </row>
    <row r="40" spans="1:15" x14ac:dyDescent="0.2">
      <c r="A40" s="3" t="s">
        <v>153</v>
      </c>
      <c r="B40" s="3" t="s">
        <v>154</v>
      </c>
      <c r="C40" s="3" t="s">
        <v>83</v>
      </c>
      <c r="D40" s="4">
        <v>1117516</v>
      </c>
      <c r="E40" s="4">
        <v>200604</v>
      </c>
      <c r="F40" s="4">
        <v>139100</v>
      </c>
      <c r="G40" s="4">
        <v>61504</v>
      </c>
      <c r="H40" s="4">
        <v>200604</v>
      </c>
      <c r="I40" s="3">
        <v>0</v>
      </c>
      <c r="J40" s="4">
        <v>11255</v>
      </c>
      <c r="K40" s="3">
        <v>116</v>
      </c>
      <c r="L40" s="3" t="s">
        <v>84</v>
      </c>
      <c r="M40" s="5">
        <f t="shared" si="0"/>
        <v>1.0071444167242349E-2</v>
      </c>
      <c r="N40" s="5">
        <f t="shared" si="1"/>
        <v>0.17950883924704433</v>
      </c>
      <c r="O40" s="5">
        <f t="shared" si="2"/>
        <v>5.6105561205160415E-2</v>
      </c>
    </row>
    <row r="41" spans="1:15" x14ac:dyDescent="0.2">
      <c r="A41" s="3" t="s">
        <v>155</v>
      </c>
      <c r="B41" s="3" t="s">
        <v>156</v>
      </c>
      <c r="C41" s="3" t="s">
        <v>83</v>
      </c>
      <c r="D41" s="4">
        <v>1831442</v>
      </c>
      <c r="E41" s="4">
        <v>157200</v>
      </c>
      <c r="F41" s="4">
        <v>65000</v>
      </c>
      <c r="G41" s="4">
        <v>92200</v>
      </c>
      <c r="H41" s="4">
        <v>157200</v>
      </c>
      <c r="I41" s="3">
        <v>0</v>
      </c>
      <c r="J41" s="4">
        <v>4485</v>
      </c>
      <c r="K41" s="3">
        <v>116</v>
      </c>
      <c r="L41" s="3" t="s">
        <v>84</v>
      </c>
      <c r="M41" s="5">
        <f t="shared" si="0"/>
        <v>2.4488900003385309E-3</v>
      </c>
      <c r="N41" s="5">
        <f t="shared" si="1"/>
        <v>8.5834004025243493E-2</v>
      </c>
      <c r="O41" s="5">
        <f t="shared" si="2"/>
        <v>2.853053435114504E-2</v>
      </c>
    </row>
    <row r="42" spans="1:15" x14ac:dyDescent="0.2">
      <c r="A42" s="3" t="s">
        <v>157</v>
      </c>
      <c r="B42" s="3" t="s">
        <v>158</v>
      </c>
      <c r="C42" s="3" t="s">
        <v>83</v>
      </c>
      <c r="D42" s="4">
        <v>1144378</v>
      </c>
      <c r="E42" s="4">
        <v>110905</v>
      </c>
      <c r="F42" s="4">
        <v>65250</v>
      </c>
      <c r="G42" s="4">
        <v>45655</v>
      </c>
      <c r="H42" s="4">
        <v>110905</v>
      </c>
      <c r="I42" s="3">
        <v>0</v>
      </c>
      <c r="J42" s="4">
        <v>108019</v>
      </c>
      <c r="K42" s="3">
        <v>116</v>
      </c>
      <c r="L42" s="3" t="s">
        <v>84</v>
      </c>
      <c r="M42" s="5">
        <f t="shared" si="0"/>
        <v>9.4391014157909361E-2</v>
      </c>
      <c r="N42" s="5">
        <f t="shared" si="1"/>
        <v>9.691290814748274E-2</v>
      </c>
      <c r="O42" s="5">
        <f t="shared" si="2"/>
        <v>0.97397772868671384</v>
      </c>
    </row>
    <row r="43" spans="1:15" x14ac:dyDescent="0.2">
      <c r="A43" s="3" t="s">
        <v>13</v>
      </c>
      <c r="B43" s="3" t="s">
        <v>159</v>
      </c>
      <c r="C43" s="3" t="s">
        <v>83</v>
      </c>
      <c r="D43" s="4">
        <v>2903134</v>
      </c>
      <c r="E43" s="4">
        <v>241153</v>
      </c>
      <c r="F43" s="4">
        <v>0</v>
      </c>
      <c r="G43" s="4">
        <v>241153</v>
      </c>
      <c r="H43" s="4">
        <v>241153</v>
      </c>
      <c r="I43" s="3">
        <v>0</v>
      </c>
      <c r="J43" s="4">
        <v>607486</v>
      </c>
      <c r="K43" s="3">
        <v>116</v>
      </c>
      <c r="L43" s="3" t="s">
        <v>1</v>
      </c>
      <c r="M43" s="5">
        <f t="shared" si="0"/>
        <v>0.20925179478453285</v>
      </c>
      <c r="N43" s="5">
        <f t="shared" si="1"/>
        <v>8.3066437856468223E-2</v>
      </c>
      <c r="O43" s="5">
        <f t="shared" si="2"/>
        <v>2.5190895406650551</v>
      </c>
    </row>
    <row r="44" spans="1:15" x14ac:dyDescent="0.2">
      <c r="A44" s="3" t="s">
        <v>14</v>
      </c>
      <c r="B44" s="3" t="s">
        <v>160</v>
      </c>
      <c r="C44" s="3" t="s">
        <v>83</v>
      </c>
      <c r="D44" s="4">
        <v>5194673</v>
      </c>
      <c r="E44" s="4">
        <v>706528</v>
      </c>
      <c r="F44" s="4">
        <v>0</v>
      </c>
      <c r="G44" s="4">
        <v>706528</v>
      </c>
      <c r="H44" s="4">
        <v>706528</v>
      </c>
      <c r="I44" s="3">
        <v>0</v>
      </c>
      <c r="J44" s="4">
        <v>968436</v>
      </c>
      <c r="K44" s="3">
        <v>116</v>
      </c>
      <c r="L44" s="3" t="s">
        <v>1</v>
      </c>
      <c r="M44" s="5">
        <f t="shared" si="0"/>
        <v>0.18642867414368527</v>
      </c>
      <c r="N44" s="5">
        <f t="shared" si="1"/>
        <v>0.13601010111704817</v>
      </c>
      <c r="O44" s="5">
        <f t="shared" si="2"/>
        <v>1.3706972688980479</v>
      </c>
    </row>
    <row r="45" spans="1:15" x14ac:dyDescent="0.2">
      <c r="A45" s="3" t="s">
        <v>161</v>
      </c>
      <c r="B45" s="3" t="s">
        <v>162</v>
      </c>
      <c r="C45" s="3" t="s">
        <v>83</v>
      </c>
      <c r="D45" s="4">
        <v>3110537</v>
      </c>
      <c r="E45" s="4">
        <v>648063</v>
      </c>
      <c r="F45" s="4">
        <v>233000</v>
      </c>
      <c r="G45" s="4">
        <v>415063</v>
      </c>
      <c r="H45" s="4">
        <v>648063</v>
      </c>
      <c r="I45" s="3">
        <v>0</v>
      </c>
      <c r="J45" s="4">
        <v>138761</v>
      </c>
      <c r="K45" s="3">
        <v>116</v>
      </c>
      <c r="L45" s="3" t="s">
        <v>84</v>
      </c>
      <c r="M45" s="5">
        <f t="shared" si="0"/>
        <v>4.4609982134917542E-2</v>
      </c>
      <c r="N45" s="5">
        <f t="shared" si="1"/>
        <v>0.20834441127046552</v>
      </c>
      <c r="O45" s="5">
        <f t="shared" si="2"/>
        <v>0.21411652879426846</v>
      </c>
    </row>
    <row r="46" spans="1:15" x14ac:dyDescent="0.2">
      <c r="A46" s="3" t="s">
        <v>15</v>
      </c>
      <c r="B46" s="3" t="s">
        <v>163</v>
      </c>
      <c r="C46" s="3" t="s">
        <v>83</v>
      </c>
      <c r="D46" s="4">
        <v>5637547</v>
      </c>
      <c r="E46" s="4">
        <v>893697</v>
      </c>
      <c r="F46" s="4">
        <v>0</v>
      </c>
      <c r="G46" s="4">
        <v>893697</v>
      </c>
      <c r="H46" s="4">
        <v>893697</v>
      </c>
      <c r="I46" s="3">
        <v>0</v>
      </c>
      <c r="J46" s="4">
        <v>763211</v>
      </c>
      <c r="K46" s="3">
        <v>116</v>
      </c>
      <c r="L46" s="3" t="s">
        <v>1</v>
      </c>
      <c r="M46" s="5">
        <f t="shared" si="0"/>
        <v>0.13537997998065471</v>
      </c>
      <c r="N46" s="5">
        <f t="shared" si="1"/>
        <v>0.15852586240079239</v>
      </c>
      <c r="O46" s="5">
        <f t="shared" si="2"/>
        <v>0.85399302000566191</v>
      </c>
    </row>
    <row r="47" spans="1:15" x14ac:dyDescent="0.2">
      <c r="A47" s="3" t="s">
        <v>164</v>
      </c>
      <c r="B47" s="3" t="s">
        <v>165</v>
      </c>
      <c r="C47" s="3" t="s">
        <v>83</v>
      </c>
      <c r="D47" s="4">
        <v>1655904</v>
      </c>
      <c r="E47" s="4">
        <v>205050</v>
      </c>
      <c r="F47" s="4">
        <v>151200</v>
      </c>
      <c r="G47" s="4">
        <v>53850</v>
      </c>
      <c r="H47" s="4">
        <v>205050</v>
      </c>
      <c r="I47" s="3">
        <v>0</v>
      </c>
      <c r="J47" s="4">
        <v>5816</v>
      </c>
      <c r="K47" s="3">
        <v>116</v>
      </c>
      <c r="L47" s="3" t="s">
        <v>84</v>
      </c>
      <c r="M47" s="5">
        <f t="shared" si="0"/>
        <v>3.5122809051732467E-3</v>
      </c>
      <c r="N47" s="5">
        <f t="shared" si="1"/>
        <v>0.12382964229810424</v>
      </c>
      <c r="O47" s="5">
        <f t="shared" si="2"/>
        <v>2.8363813703974641E-2</v>
      </c>
    </row>
    <row r="48" spans="1:15" x14ac:dyDescent="0.2">
      <c r="A48" s="3" t="s">
        <v>166</v>
      </c>
      <c r="B48" s="3" t="s">
        <v>167</v>
      </c>
      <c r="C48" s="3" t="s">
        <v>83</v>
      </c>
      <c r="D48" s="4">
        <v>1068025</v>
      </c>
      <c r="E48" s="4">
        <v>78740</v>
      </c>
      <c r="F48" s="4">
        <v>50700</v>
      </c>
      <c r="G48" s="4">
        <v>28040</v>
      </c>
      <c r="H48" s="4">
        <v>78740</v>
      </c>
      <c r="I48" s="3">
        <v>0</v>
      </c>
      <c r="J48" s="4">
        <v>88152</v>
      </c>
      <c r="K48" s="3">
        <v>116</v>
      </c>
      <c r="L48" s="3" t="s">
        <v>84</v>
      </c>
      <c r="M48" s="5">
        <f t="shared" si="0"/>
        <v>8.2537393787598598E-2</v>
      </c>
      <c r="N48" s="5">
        <f t="shared" si="1"/>
        <v>7.372486599096463E-2</v>
      </c>
      <c r="O48" s="5">
        <f t="shared" si="2"/>
        <v>1.1195326390652782</v>
      </c>
    </row>
    <row r="49" spans="1:15" x14ac:dyDescent="0.2">
      <c r="A49" s="3" t="s">
        <v>16</v>
      </c>
      <c r="B49" s="3" t="s">
        <v>168</v>
      </c>
      <c r="C49" s="3" t="s">
        <v>83</v>
      </c>
      <c r="D49" s="4">
        <v>2352597</v>
      </c>
      <c r="E49" s="4">
        <v>131992</v>
      </c>
      <c r="F49" s="4">
        <v>0</v>
      </c>
      <c r="G49" s="4">
        <v>131992</v>
      </c>
      <c r="H49" s="4">
        <v>131992</v>
      </c>
      <c r="I49" s="3">
        <v>0</v>
      </c>
      <c r="J49" s="4">
        <v>552346</v>
      </c>
      <c r="K49" s="3">
        <v>116</v>
      </c>
      <c r="L49" s="3" t="s">
        <v>1</v>
      </c>
      <c r="M49" s="5">
        <f t="shared" si="0"/>
        <v>0.23478139264820963</v>
      </c>
      <c r="N49" s="5">
        <f t="shared" si="1"/>
        <v>5.6104806730604521E-2</v>
      </c>
      <c r="O49" s="5">
        <f t="shared" si="2"/>
        <v>4.1846930116976786</v>
      </c>
    </row>
    <row r="50" spans="1:15" x14ac:dyDescent="0.2">
      <c r="A50" s="3" t="s">
        <v>17</v>
      </c>
      <c r="B50" s="3" t="s">
        <v>169</v>
      </c>
      <c r="C50" s="3" t="s">
        <v>83</v>
      </c>
      <c r="D50" s="4">
        <v>4745093</v>
      </c>
      <c r="E50" s="4">
        <v>462720</v>
      </c>
      <c r="F50" s="4">
        <v>0</v>
      </c>
      <c r="G50" s="4">
        <v>462720</v>
      </c>
      <c r="H50" s="4">
        <v>462720</v>
      </c>
      <c r="I50" s="3">
        <v>0</v>
      </c>
      <c r="J50" s="4">
        <v>1191708</v>
      </c>
      <c r="K50" s="3">
        <v>116</v>
      </c>
      <c r="L50" s="3" t="s">
        <v>1</v>
      </c>
      <c r="M50" s="5">
        <f t="shared" si="0"/>
        <v>0.25114534109236636</v>
      </c>
      <c r="N50" s="5">
        <f t="shared" si="1"/>
        <v>9.7515475460649564E-2</v>
      </c>
      <c r="O50" s="5">
        <f t="shared" si="2"/>
        <v>2.5754408713692944</v>
      </c>
    </row>
    <row r="51" spans="1:15" x14ac:dyDescent="0.2">
      <c r="A51" s="3" t="s">
        <v>170</v>
      </c>
      <c r="B51" s="3" t="s">
        <v>171</v>
      </c>
      <c r="C51" s="3" t="s">
        <v>83</v>
      </c>
      <c r="D51" s="4">
        <v>430013</v>
      </c>
      <c r="E51" s="4">
        <v>87450</v>
      </c>
      <c r="F51" s="4">
        <v>83500</v>
      </c>
      <c r="G51" s="4">
        <v>3950</v>
      </c>
      <c r="H51" s="4">
        <v>87450</v>
      </c>
      <c r="I51" s="3">
        <v>0</v>
      </c>
      <c r="J51" s="4">
        <v>8793</v>
      </c>
      <c r="K51" s="3">
        <v>116</v>
      </c>
      <c r="L51" s="3" t="s">
        <v>84</v>
      </c>
      <c r="M51" s="5">
        <f t="shared" si="0"/>
        <v>2.0448219007332336E-2</v>
      </c>
      <c r="N51" s="5">
        <f t="shared" si="1"/>
        <v>0.20336594475050754</v>
      </c>
      <c r="O51" s="5">
        <f t="shared" si="2"/>
        <v>0.10054888507718697</v>
      </c>
    </row>
    <row r="52" spans="1:15" x14ac:dyDescent="0.2">
      <c r="A52" s="3" t="s">
        <v>172</v>
      </c>
      <c r="B52" s="3" t="s">
        <v>173</v>
      </c>
      <c r="C52" s="3" t="s">
        <v>83</v>
      </c>
      <c r="D52" s="4">
        <v>415267</v>
      </c>
      <c r="E52" s="4">
        <v>42600</v>
      </c>
      <c r="F52" s="4">
        <v>26000</v>
      </c>
      <c r="G52" s="4">
        <v>16600</v>
      </c>
      <c r="H52" s="4">
        <v>42600</v>
      </c>
      <c r="I52" s="3">
        <v>0</v>
      </c>
      <c r="J52" s="4">
        <v>18936</v>
      </c>
      <c r="K52" s="3">
        <v>116</v>
      </c>
      <c r="L52" s="3" t="s">
        <v>84</v>
      </c>
      <c r="M52" s="5">
        <f t="shared" si="0"/>
        <v>4.55995781027628E-2</v>
      </c>
      <c r="N52" s="5">
        <f t="shared" si="1"/>
        <v>0.10258460219569578</v>
      </c>
      <c r="O52" s="5">
        <f t="shared" si="2"/>
        <v>0.44450704225352111</v>
      </c>
    </row>
    <row r="53" spans="1:15" x14ac:dyDescent="0.2">
      <c r="A53" s="3" t="s">
        <v>18</v>
      </c>
      <c r="B53" s="3" t="s">
        <v>174</v>
      </c>
      <c r="C53" s="3" t="s">
        <v>83</v>
      </c>
      <c r="D53" s="4">
        <v>1336041</v>
      </c>
      <c r="E53" s="4">
        <v>60701</v>
      </c>
      <c r="F53" s="4">
        <v>7750</v>
      </c>
      <c r="G53" s="4">
        <v>52951</v>
      </c>
      <c r="H53" s="4">
        <v>60701</v>
      </c>
      <c r="I53" s="3">
        <v>0</v>
      </c>
      <c r="J53" s="4">
        <v>99631</v>
      </c>
      <c r="K53" s="3">
        <v>116</v>
      </c>
      <c r="L53" s="3" t="s">
        <v>1</v>
      </c>
      <c r="M53" s="5">
        <f t="shared" si="0"/>
        <v>7.4571813290161007E-2</v>
      </c>
      <c r="N53" s="5">
        <f t="shared" si="1"/>
        <v>4.5433485948410263E-2</v>
      </c>
      <c r="O53" s="5">
        <f t="shared" si="2"/>
        <v>1.641340340356831</v>
      </c>
    </row>
    <row r="54" spans="1:15" x14ac:dyDescent="0.2">
      <c r="A54" s="3" t="s">
        <v>175</v>
      </c>
      <c r="B54" s="3" t="s">
        <v>176</v>
      </c>
      <c r="C54" s="3" t="s">
        <v>83</v>
      </c>
      <c r="D54" s="4">
        <v>1754942</v>
      </c>
      <c r="E54" s="4">
        <v>26603</v>
      </c>
      <c r="F54" s="4">
        <v>9715</v>
      </c>
      <c r="G54" s="4">
        <v>16888</v>
      </c>
      <c r="H54" s="4">
        <v>26603</v>
      </c>
      <c r="I54" s="3">
        <v>0</v>
      </c>
      <c r="J54" s="4">
        <v>291074</v>
      </c>
      <c r="K54" s="3">
        <v>116</v>
      </c>
      <c r="L54" s="3" t="s">
        <v>84</v>
      </c>
      <c r="M54" s="5">
        <f t="shared" si="0"/>
        <v>0.16585961245442871</v>
      </c>
      <c r="N54" s="5">
        <f t="shared" si="1"/>
        <v>1.5158905536479268E-2</v>
      </c>
      <c r="O54" s="5">
        <f t="shared" si="2"/>
        <v>10.941397586738338</v>
      </c>
    </row>
    <row r="55" spans="1:15" x14ac:dyDescent="0.2">
      <c r="A55" s="3" t="s">
        <v>177</v>
      </c>
      <c r="B55" s="3" t="s">
        <v>178</v>
      </c>
      <c r="C55" s="3" t="s">
        <v>83</v>
      </c>
      <c r="D55" s="4">
        <v>1254312</v>
      </c>
      <c r="E55" s="4">
        <v>150002</v>
      </c>
      <c r="F55" s="4">
        <v>50000</v>
      </c>
      <c r="G55" s="4">
        <v>100002</v>
      </c>
      <c r="H55" s="4">
        <v>150002</v>
      </c>
      <c r="I55" s="3">
        <v>0</v>
      </c>
      <c r="J55" s="4">
        <v>75097</v>
      </c>
      <c r="K55" s="3">
        <v>116</v>
      </c>
      <c r="L55" s="3" t="s">
        <v>84</v>
      </c>
      <c r="M55" s="5">
        <f t="shared" si="0"/>
        <v>5.9871068761201358E-2</v>
      </c>
      <c r="N55" s="5">
        <f t="shared" si="1"/>
        <v>0.11958906555944614</v>
      </c>
      <c r="O55" s="5">
        <f t="shared" si="2"/>
        <v>0.5006399914667804</v>
      </c>
    </row>
    <row r="56" spans="1:15" x14ac:dyDescent="0.2">
      <c r="A56" s="3" t="s">
        <v>179</v>
      </c>
      <c r="B56" s="3" t="s">
        <v>180</v>
      </c>
      <c r="C56" s="3" t="s">
        <v>83</v>
      </c>
      <c r="D56" s="4">
        <v>1277634</v>
      </c>
      <c r="E56" s="4">
        <v>57608</v>
      </c>
      <c r="F56" s="4">
        <v>23000</v>
      </c>
      <c r="G56" s="4">
        <v>34608</v>
      </c>
      <c r="H56" s="4">
        <v>57608</v>
      </c>
      <c r="I56" s="3">
        <v>0</v>
      </c>
      <c r="J56" s="4">
        <v>124793</v>
      </c>
      <c r="K56" s="3">
        <v>116</v>
      </c>
      <c r="L56" s="3" t="s">
        <v>84</v>
      </c>
      <c r="M56" s="5">
        <f t="shared" si="0"/>
        <v>9.7675077526114679E-2</v>
      </c>
      <c r="N56" s="5">
        <f t="shared" si="1"/>
        <v>4.5089595298810146E-2</v>
      </c>
      <c r="O56" s="5">
        <f t="shared" si="2"/>
        <v>2.1662442716289405</v>
      </c>
    </row>
    <row r="57" spans="1:15" x14ac:dyDescent="0.2">
      <c r="A57" s="3" t="s">
        <v>181</v>
      </c>
      <c r="B57" s="3" t="s">
        <v>182</v>
      </c>
      <c r="C57" s="3" t="s">
        <v>83</v>
      </c>
      <c r="D57" s="4">
        <v>2101069</v>
      </c>
      <c r="E57" s="4">
        <v>309360</v>
      </c>
      <c r="F57" s="4">
        <v>223500</v>
      </c>
      <c r="G57" s="4">
        <v>85860</v>
      </c>
      <c r="H57" s="4">
        <v>309360</v>
      </c>
      <c r="I57" s="3">
        <v>0</v>
      </c>
      <c r="J57" s="4">
        <v>150714</v>
      </c>
      <c r="K57" s="3">
        <v>116</v>
      </c>
      <c r="L57" s="3" t="s">
        <v>84</v>
      </c>
      <c r="M57" s="5">
        <f t="shared" si="0"/>
        <v>7.1732056396053623E-2</v>
      </c>
      <c r="N57" s="5">
        <f t="shared" si="1"/>
        <v>0.14723933388194296</v>
      </c>
      <c r="O57" s="5">
        <f t="shared" si="2"/>
        <v>0.48717998448409622</v>
      </c>
    </row>
    <row r="58" spans="1:15" x14ac:dyDescent="0.2">
      <c r="A58" s="3" t="s">
        <v>19</v>
      </c>
      <c r="B58" s="3" t="s">
        <v>183</v>
      </c>
      <c r="C58" s="3" t="s">
        <v>83</v>
      </c>
      <c r="D58" s="4">
        <v>9110081</v>
      </c>
      <c r="E58" s="4">
        <v>1074197</v>
      </c>
      <c r="F58" s="4">
        <v>0</v>
      </c>
      <c r="G58" s="4">
        <v>1074197</v>
      </c>
      <c r="H58" s="4">
        <v>1074197</v>
      </c>
      <c r="I58" s="3">
        <v>0</v>
      </c>
      <c r="J58" s="4">
        <v>1389460</v>
      </c>
      <c r="K58" s="3">
        <v>116</v>
      </c>
      <c r="L58" s="3" t="s">
        <v>1</v>
      </c>
      <c r="M58" s="5">
        <f t="shared" si="0"/>
        <v>0.15251895125850143</v>
      </c>
      <c r="N58" s="5">
        <f t="shared" si="1"/>
        <v>0.11791300209076078</v>
      </c>
      <c r="O58" s="5">
        <f t="shared" si="2"/>
        <v>1.2934871350413379</v>
      </c>
    </row>
    <row r="59" spans="1:15" x14ac:dyDescent="0.2">
      <c r="A59" s="3" t="s">
        <v>184</v>
      </c>
      <c r="B59" s="3" t="s">
        <v>185</v>
      </c>
      <c r="C59" s="3" t="s">
        <v>83</v>
      </c>
      <c r="D59" s="4">
        <v>834461</v>
      </c>
      <c r="E59" s="4">
        <v>106703</v>
      </c>
      <c r="F59" s="4">
        <v>80000</v>
      </c>
      <c r="G59" s="4">
        <v>26703</v>
      </c>
      <c r="H59" s="4">
        <v>106703</v>
      </c>
      <c r="I59" s="3">
        <v>0</v>
      </c>
      <c r="J59" s="4">
        <v>30170</v>
      </c>
      <c r="K59" s="3">
        <v>116</v>
      </c>
      <c r="L59" s="3" t="s">
        <v>84</v>
      </c>
      <c r="M59" s="5">
        <f t="shared" si="0"/>
        <v>3.6155074952574175E-2</v>
      </c>
      <c r="N59" s="5">
        <f t="shared" si="1"/>
        <v>0.12787056555069679</v>
      </c>
      <c r="O59" s="5">
        <f t="shared" si="2"/>
        <v>0.28274743915353834</v>
      </c>
    </row>
    <row r="60" spans="1:15" x14ac:dyDescent="0.2">
      <c r="A60" s="3" t="s">
        <v>186</v>
      </c>
      <c r="B60" s="3" t="s">
        <v>187</v>
      </c>
      <c r="C60" s="3" t="s">
        <v>83</v>
      </c>
      <c r="D60" s="4">
        <v>572474</v>
      </c>
      <c r="E60" s="4">
        <v>33993</v>
      </c>
      <c r="F60" s="4">
        <v>11500</v>
      </c>
      <c r="G60" s="4">
        <v>22493</v>
      </c>
      <c r="H60" s="4">
        <v>33993</v>
      </c>
      <c r="I60" s="3">
        <v>0</v>
      </c>
      <c r="J60" s="4">
        <v>51436</v>
      </c>
      <c r="K60" s="3">
        <v>116</v>
      </c>
      <c r="L60" s="3" t="s">
        <v>84</v>
      </c>
      <c r="M60" s="5">
        <f t="shared" si="0"/>
        <v>8.9848621946149523E-2</v>
      </c>
      <c r="N60" s="5">
        <f t="shared" si="1"/>
        <v>5.9379115907447322E-2</v>
      </c>
      <c r="O60" s="5">
        <f t="shared" si="2"/>
        <v>1.5131350572176625</v>
      </c>
    </row>
    <row r="61" spans="1:15" x14ac:dyDescent="0.2">
      <c r="A61" s="3" t="s">
        <v>188</v>
      </c>
      <c r="B61" s="3" t="s">
        <v>189</v>
      </c>
      <c r="C61" s="3" t="s">
        <v>83</v>
      </c>
      <c r="D61" s="4">
        <v>1271135</v>
      </c>
      <c r="E61" s="4">
        <v>266926</v>
      </c>
      <c r="F61" s="4">
        <v>34500</v>
      </c>
      <c r="G61" s="4">
        <v>232426</v>
      </c>
      <c r="H61" s="4">
        <v>266926</v>
      </c>
      <c r="I61" s="3">
        <v>0</v>
      </c>
      <c r="J61" s="4">
        <v>38462</v>
      </c>
      <c r="K61" s="3">
        <v>116</v>
      </c>
      <c r="L61" s="3" t="s">
        <v>84</v>
      </c>
      <c r="M61" s="5">
        <f t="shared" si="0"/>
        <v>3.0257997773643242E-2</v>
      </c>
      <c r="N61" s="5">
        <f t="shared" si="1"/>
        <v>0.20999028427350361</v>
      </c>
      <c r="O61" s="5">
        <f t="shared" si="2"/>
        <v>0.14409237017000967</v>
      </c>
    </row>
    <row r="62" spans="1:15" x14ac:dyDescent="0.2">
      <c r="A62" s="3" t="s">
        <v>190</v>
      </c>
      <c r="B62" s="3" t="s">
        <v>191</v>
      </c>
      <c r="C62" s="3" t="s">
        <v>83</v>
      </c>
      <c r="D62" s="4">
        <v>1271138</v>
      </c>
      <c r="E62" s="4">
        <v>99721</v>
      </c>
      <c r="F62" s="4">
        <v>56500</v>
      </c>
      <c r="G62" s="4">
        <v>43221</v>
      </c>
      <c r="H62" s="4">
        <v>99721</v>
      </c>
      <c r="I62" s="3">
        <v>0</v>
      </c>
      <c r="J62" s="4">
        <v>85688</v>
      </c>
      <c r="K62" s="3">
        <v>116</v>
      </c>
      <c r="L62" s="3" t="s">
        <v>84</v>
      </c>
      <c r="M62" s="5">
        <f t="shared" si="0"/>
        <v>6.7410462121343231E-2</v>
      </c>
      <c r="N62" s="5">
        <f t="shared" si="1"/>
        <v>7.8450176141378822E-2</v>
      </c>
      <c r="O62" s="5">
        <f t="shared" si="2"/>
        <v>0.85927738390108399</v>
      </c>
    </row>
    <row r="63" spans="1:15" x14ac:dyDescent="0.2">
      <c r="A63" s="3" t="s">
        <v>192</v>
      </c>
      <c r="B63" s="3" t="s">
        <v>193</v>
      </c>
      <c r="C63" s="3" t="s">
        <v>83</v>
      </c>
      <c r="D63" s="4">
        <v>1048119</v>
      </c>
      <c r="E63" s="4">
        <v>101157</v>
      </c>
      <c r="F63" s="4">
        <v>52247</v>
      </c>
      <c r="G63" s="4">
        <v>48910</v>
      </c>
      <c r="H63" s="4">
        <v>101157</v>
      </c>
      <c r="I63" s="3">
        <v>0</v>
      </c>
      <c r="J63" s="4">
        <v>32296</v>
      </c>
      <c r="K63" s="3">
        <v>116</v>
      </c>
      <c r="L63" s="3" t="s">
        <v>84</v>
      </c>
      <c r="M63" s="5">
        <f t="shared" si="0"/>
        <v>3.0813295055237049E-2</v>
      </c>
      <c r="N63" s="5">
        <f t="shared" si="1"/>
        <v>9.6512895959332864E-2</v>
      </c>
      <c r="O63" s="5">
        <f t="shared" si="2"/>
        <v>0.3192660913233884</v>
      </c>
    </row>
    <row r="64" spans="1:15" x14ac:dyDescent="0.2">
      <c r="A64" s="3" t="s">
        <v>194</v>
      </c>
      <c r="B64" s="3" t="s">
        <v>195</v>
      </c>
      <c r="C64" s="3" t="s">
        <v>83</v>
      </c>
      <c r="D64" s="4">
        <v>888214</v>
      </c>
      <c r="E64" s="4">
        <v>65711</v>
      </c>
      <c r="F64" s="4">
        <v>52000</v>
      </c>
      <c r="G64" s="4">
        <v>13711</v>
      </c>
      <c r="H64" s="4">
        <v>65711</v>
      </c>
      <c r="I64" s="3">
        <v>0</v>
      </c>
      <c r="J64" s="4">
        <v>4336</v>
      </c>
      <c r="K64" s="3">
        <v>116</v>
      </c>
      <c r="L64" s="3" t="s">
        <v>84</v>
      </c>
      <c r="M64" s="5">
        <f t="shared" si="0"/>
        <v>4.8817064356112376E-3</v>
      </c>
      <c r="N64" s="5">
        <f t="shared" si="1"/>
        <v>7.3981045108498622E-2</v>
      </c>
      <c r="O64" s="5">
        <f t="shared" si="2"/>
        <v>6.5985907991051723E-2</v>
      </c>
    </row>
    <row r="65" spans="1:15" x14ac:dyDescent="0.2">
      <c r="A65" s="3" t="s">
        <v>196</v>
      </c>
      <c r="B65" s="3" t="s">
        <v>197</v>
      </c>
      <c r="C65" s="3" t="s">
        <v>83</v>
      </c>
      <c r="D65" s="4">
        <v>1547470</v>
      </c>
      <c r="E65" s="4">
        <v>296576</v>
      </c>
      <c r="F65" s="4">
        <v>17000</v>
      </c>
      <c r="G65" s="4">
        <v>279576</v>
      </c>
      <c r="H65" s="4">
        <v>296576</v>
      </c>
      <c r="I65" s="3">
        <v>0</v>
      </c>
      <c r="J65" s="4">
        <v>7168</v>
      </c>
      <c r="K65" s="3">
        <v>116</v>
      </c>
      <c r="L65" s="3" t="s">
        <v>84</v>
      </c>
      <c r="M65" s="5">
        <f t="shared" si="0"/>
        <v>4.6320768738650833E-3</v>
      </c>
      <c r="N65" s="5">
        <f t="shared" si="1"/>
        <v>0.19165218065616782</v>
      </c>
      <c r="O65" s="5">
        <f t="shared" si="2"/>
        <v>2.4169184290030211E-2</v>
      </c>
    </row>
    <row r="66" spans="1:15" x14ac:dyDescent="0.2">
      <c r="A66" s="3" t="s">
        <v>20</v>
      </c>
      <c r="B66" s="3" t="s">
        <v>198</v>
      </c>
      <c r="C66" s="3" t="s">
        <v>83</v>
      </c>
      <c r="D66" s="4">
        <v>1404463</v>
      </c>
      <c r="E66" s="4">
        <v>162602</v>
      </c>
      <c r="F66" s="4">
        <v>36750</v>
      </c>
      <c r="G66" s="4">
        <v>125852</v>
      </c>
      <c r="H66" s="4">
        <v>162602</v>
      </c>
      <c r="I66" s="3">
        <v>0</v>
      </c>
      <c r="J66" s="4">
        <v>131040</v>
      </c>
      <c r="K66" s="3">
        <v>116</v>
      </c>
      <c r="L66" s="3" t="s">
        <v>1</v>
      </c>
      <c r="M66" s="5">
        <f t="shared" si="0"/>
        <v>9.3302564752506825E-2</v>
      </c>
      <c r="N66" s="5">
        <f t="shared" si="1"/>
        <v>0.11577521088131193</v>
      </c>
      <c r="O66" s="5">
        <f t="shared" si="2"/>
        <v>0.80589414644346313</v>
      </c>
    </row>
    <row r="67" spans="1:15" x14ac:dyDescent="0.2">
      <c r="A67" s="3" t="s">
        <v>199</v>
      </c>
      <c r="B67" s="3" t="s">
        <v>200</v>
      </c>
      <c r="C67" s="3" t="s">
        <v>83</v>
      </c>
      <c r="D67" s="4">
        <v>1422300</v>
      </c>
      <c r="E67" s="4">
        <v>172190</v>
      </c>
      <c r="F67" s="4">
        <v>39000</v>
      </c>
      <c r="G67" s="4">
        <v>133190</v>
      </c>
      <c r="H67" s="4">
        <v>172190</v>
      </c>
      <c r="I67" s="3">
        <v>0</v>
      </c>
      <c r="J67" s="4">
        <v>56681</v>
      </c>
      <c r="K67" s="3">
        <v>116</v>
      </c>
      <c r="L67" s="3" t="s">
        <v>84</v>
      </c>
      <c r="M67" s="5">
        <f t="shared" ref="M67:M130" si="3">J67/D67</f>
        <v>3.9851648737959641E-2</v>
      </c>
      <c r="N67" s="5">
        <f t="shared" ref="N67:N130" si="4">E67/D67</f>
        <v>0.12106447303663082</v>
      </c>
      <c r="O67" s="5">
        <f t="shared" ref="O67:O130" si="5">J67/E67</f>
        <v>0.32917707183924733</v>
      </c>
    </row>
    <row r="68" spans="1:15" x14ac:dyDescent="0.2">
      <c r="A68" s="3" t="s">
        <v>201</v>
      </c>
      <c r="B68" s="3" t="s">
        <v>202</v>
      </c>
      <c r="C68" s="3" t="s">
        <v>83</v>
      </c>
      <c r="D68" s="4">
        <v>808512</v>
      </c>
      <c r="E68" s="4">
        <v>98918</v>
      </c>
      <c r="F68" s="4">
        <v>37500</v>
      </c>
      <c r="G68" s="4">
        <v>61418</v>
      </c>
      <c r="H68" s="4">
        <v>98918</v>
      </c>
      <c r="I68" s="3">
        <v>0</v>
      </c>
      <c r="J68" s="4">
        <v>21431</v>
      </c>
      <c r="K68" s="3">
        <v>116</v>
      </c>
      <c r="L68" s="3" t="s">
        <v>84</v>
      </c>
      <c r="M68" s="5">
        <f t="shared" si="3"/>
        <v>2.6506718515000395E-2</v>
      </c>
      <c r="N68" s="5">
        <f t="shared" si="4"/>
        <v>0.12234574131243568</v>
      </c>
      <c r="O68" s="5">
        <f t="shared" si="5"/>
        <v>0.21665419842697992</v>
      </c>
    </row>
    <row r="69" spans="1:15" x14ac:dyDescent="0.2">
      <c r="A69" s="3" t="s">
        <v>203</v>
      </c>
      <c r="B69" s="3" t="s">
        <v>204</v>
      </c>
      <c r="C69" s="3" t="s">
        <v>83</v>
      </c>
      <c r="D69" s="4">
        <v>1115459</v>
      </c>
      <c r="E69" s="4">
        <v>131623</v>
      </c>
      <c r="F69" s="4">
        <v>48300</v>
      </c>
      <c r="G69" s="4">
        <v>83323</v>
      </c>
      <c r="H69" s="4">
        <v>131623</v>
      </c>
      <c r="I69" s="3">
        <v>0</v>
      </c>
      <c r="J69" s="4">
        <v>70774</v>
      </c>
      <c r="K69" s="3">
        <v>116</v>
      </c>
      <c r="L69" s="3" t="s">
        <v>84</v>
      </c>
      <c r="M69" s="5">
        <f t="shared" si="3"/>
        <v>6.344832037753069E-2</v>
      </c>
      <c r="N69" s="5">
        <f t="shared" si="4"/>
        <v>0.11799895827636875</v>
      </c>
      <c r="O69" s="5">
        <f t="shared" si="5"/>
        <v>0.53770237724409864</v>
      </c>
    </row>
    <row r="70" spans="1:15" x14ac:dyDescent="0.2">
      <c r="A70" s="3" t="s">
        <v>21</v>
      </c>
      <c r="B70" s="3" t="s">
        <v>205</v>
      </c>
      <c r="C70" s="3" t="s">
        <v>83</v>
      </c>
      <c r="D70" s="4">
        <v>4556416</v>
      </c>
      <c r="E70" s="4">
        <v>363192</v>
      </c>
      <c r="F70" s="4">
        <v>5000</v>
      </c>
      <c r="G70" s="4">
        <v>358192</v>
      </c>
      <c r="H70" s="4">
        <v>363192</v>
      </c>
      <c r="I70" s="3">
        <v>0</v>
      </c>
      <c r="J70" s="4">
        <v>842240</v>
      </c>
      <c r="K70" s="3">
        <v>116</v>
      </c>
      <c r="L70" s="3" t="s">
        <v>1</v>
      </c>
      <c r="M70" s="5">
        <f t="shared" si="3"/>
        <v>0.1848470376717139</v>
      </c>
      <c r="N70" s="5">
        <f t="shared" si="4"/>
        <v>7.9710017698120625E-2</v>
      </c>
      <c r="O70" s="5">
        <f t="shared" si="5"/>
        <v>2.3189938104363534</v>
      </c>
    </row>
    <row r="71" spans="1:15" x14ac:dyDescent="0.2">
      <c r="A71" s="3" t="s">
        <v>22</v>
      </c>
      <c r="B71" s="3" t="s">
        <v>206</v>
      </c>
      <c r="C71" s="3" t="s">
        <v>83</v>
      </c>
      <c r="D71" s="4">
        <v>6157001</v>
      </c>
      <c r="E71" s="4">
        <v>650557</v>
      </c>
      <c r="F71" s="4">
        <v>1250</v>
      </c>
      <c r="G71" s="4">
        <v>649307</v>
      </c>
      <c r="H71" s="4">
        <v>650557</v>
      </c>
      <c r="I71" s="3">
        <v>0</v>
      </c>
      <c r="J71" s="4">
        <v>986392</v>
      </c>
      <c r="K71" s="3">
        <v>116</v>
      </c>
      <c r="L71" s="3" t="s">
        <v>1</v>
      </c>
      <c r="M71" s="5">
        <f t="shared" si="3"/>
        <v>0.16020656810028128</v>
      </c>
      <c r="N71" s="5">
        <f t="shared" si="4"/>
        <v>0.10566134389128733</v>
      </c>
      <c r="O71" s="5">
        <f t="shared" si="5"/>
        <v>1.5162268640564931</v>
      </c>
    </row>
    <row r="72" spans="1:15" x14ac:dyDescent="0.2">
      <c r="A72" s="3" t="s">
        <v>207</v>
      </c>
      <c r="B72" s="3" t="s">
        <v>208</v>
      </c>
      <c r="C72" s="3" t="s">
        <v>83</v>
      </c>
      <c r="D72" s="4">
        <v>2574523</v>
      </c>
      <c r="E72" s="4">
        <v>555441</v>
      </c>
      <c r="F72" s="4">
        <v>460300</v>
      </c>
      <c r="G72" s="4">
        <v>95141</v>
      </c>
      <c r="H72" s="4">
        <v>555441</v>
      </c>
      <c r="I72" s="3">
        <v>0</v>
      </c>
      <c r="J72" s="4">
        <v>335116</v>
      </c>
      <c r="K72" s="3">
        <v>116</v>
      </c>
      <c r="L72" s="3" t="s">
        <v>84</v>
      </c>
      <c r="M72" s="5">
        <f t="shared" si="3"/>
        <v>0.13016624827201001</v>
      </c>
      <c r="N72" s="5">
        <f t="shared" si="4"/>
        <v>0.21574520794725857</v>
      </c>
      <c r="O72" s="5">
        <f t="shared" si="5"/>
        <v>0.60333320730734674</v>
      </c>
    </row>
    <row r="73" spans="1:15" x14ac:dyDescent="0.2">
      <c r="A73" s="3" t="s">
        <v>209</v>
      </c>
      <c r="B73" s="3" t="s">
        <v>210</v>
      </c>
      <c r="C73" s="3" t="s">
        <v>83</v>
      </c>
      <c r="D73" s="4">
        <v>970978</v>
      </c>
      <c r="E73" s="4">
        <v>123496</v>
      </c>
      <c r="F73" s="4">
        <v>9500</v>
      </c>
      <c r="G73" s="4">
        <v>113996</v>
      </c>
      <c r="H73" s="4">
        <v>123496</v>
      </c>
      <c r="I73" s="3">
        <v>0</v>
      </c>
      <c r="J73" s="4">
        <v>65849</v>
      </c>
      <c r="K73" s="3">
        <v>116</v>
      </c>
      <c r="L73" s="3" t="s">
        <v>84</v>
      </c>
      <c r="M73" s="5">
        <f t="shared" si="3"/>
        <v>6.7817190502771435E-2</v>
      </c>
      <c r="N73" s="5">
        <f t="shared" si="4"/>
        <v>0.12718722772297622</v>
      </c>
      <c r="O73" s="5">
        <f t="shared" si="5"/>
        <v>0.53320755328107794</v>
      </c>
    </row>
    <row r="74" spans="1:15" x14ac:dyDescent="0.2">
      <c r="A74" s="3" t="s">
        <v>211</v>
      </c>
      <c r="B74" s="3" t="s">
        <v>212</v>
      </c>
      <c r="C74" s="3" t="s">
        <v>83</v>
      </c>
      <c r="D74" s="4">
        <v>763186</v>
      </c>
      <c r="E74" s="4">
        <v>110817</v>
      </c>
      <c r="F74" s="4">
        <v>82000</v>
      </c>
      <c r="G74" s="4">
        <v>28817</v>
      </c>
      <c r="H74" s="4">
        <v>110817</v>
      </c>
      <c r="I74" s="3">
        <v>0</v>
      </c>
      <c r="J74" s="4">
        <v>13665</v>
      </c>
      <c r="K74" s="3">
        <v>116</v>
      </c>
      <c r="L74" s="3" t="s">
        <v>84</v>
      </c>
      <c r="M74" s="5">
        <f t="shared" si="3"/>
        <v>1.7905202663570874E-2</v>
      </c>
      <c r="N74" s="5">
        <f t="shared" si="4"/>
        <v>0.14520313527763873</v>
      </c>
      <c r="O74" s="5">
        <f t="shared" si="5"/>
        <v>0.12331140528980211</v>
      </c>
    </row>
    <row r="75" spans="1:15" x14ac:dyDescent="0.2">
      <c r="A75" s="3" t="s">
        <v>213</v>
      </c>
      <c r="B75" s="3" t="s">
        <v>214</v>
      </c>
      <c r="C75" s="3" t="s">
        <v>83</v>
      </c>
      <c r="D75" s="4">
        <v>1376771</v>
      </c>
      <c r="E75" s="4">
        <v>53792</v>
      </c>
      <c r="F75" s="4">
        <v>0</v>
      </c>
      <c r="G75" s="4">
        <v>53792</v>
      </c>
      <c r="H75" s="4">
        <v>53792</v>
      </c>
      <c r="I75" s="3">
        <v>0</v>
      </c>
      <c r="J75" s="4">
        <v>532401</v>
      </c>
      <c r="K75" s="3">
        <v>116</v>
      </c>
      <c r="L75" s="3" t="s">
        <v>84</v>
      </c>
      <c r="M75" s="5">
        <f t="shared" si="3"/>
        <v>0.38670265425404804</v>
      </c>
      <c r="N75" s="5">
        <f t="shared" si="4"/>
        <v>3.9071130928818226E-2</v>
      </c>
      <c r="O75" s="5">
        <f t="shared" si="5"/>
        <v>9.8974011005353955</v>
      </c>
    </row>
    <row r="76" spans="1:15" x14ac:dyDescent="0.2">
      <c r="A76" s="3" t="s">
        <v>215</v>
      </c>
      <c r="B76" s="3" t="s">
        <v>216</v>
      </c>
      <c r="C76" s="3" t="s">
        <v>83</v>
      </c>
      <c r="D76" s="4">
        <v>1018343</v>
      </c>
      <c r="E76" s="4">
        <v>80693</v>
      </c>
      <c r="F76" s="4">
        <v>48000</v>
      </c>
      <c r="G76" s="4">
        <v>32693</v>
      </c>
      <c r="H76" s="4">
        <v>80693</v>
      </c>
      <c r="I76" s="3">
        <v>0</v>
      </c>
      <c r="J76" s="4">
        <v>105757</v>
      </c>
      <c r="K76" s="3">
        <v>116</v>
      </c>
      <c r="L76" s="3" t="s">
        <v>84</v>
      </c>
      <c r="M76" s="5">
        <f t="shared" si="3"/>
        <v>0.10385204199370938</v>
      </c>
      <c r="N76" s="5">
        <f t="shared" si="4"/>
        <v>7.9239509674048927E-2</v>
      </c>
      <c r="O76" s="5">
        <f t="shared" si="5"/>
        <v>1.310609346535635</v>
      </c>
    </row>
    <row r="77" spans="1:15" x14ac:dyDescent="0.2">
      <c r="A77" s="3" t="s">
        <v>217</v>
      </c>
      <c r="B77" s="3" t="s">
        <v>218</v>
      </c>
      <c r="C77" s="3" t="s">
        <v>83</v>
      </c>
      <c r="D77" s="4">
        <v>1106085</v>
      </c>
      <c r="E77" s="4">
        <v>65660</v>
      </c>
      <c r="F77" s="4">
        <v>30000</v>
      </c>
      <c r="G77" s="4">
        <v>35660</v>
      </c>
      <c r="H77" s="4">
        <v>65660</v>
      </c>
      <c r="I77" s="3">
        <v>0</v>
      </c>
      <c r="J77" s="4">
        <v>54533</v>
      </c>
      <c r="K77" s="3">
        <v>116</v>
      </c>
      <c r="L77" s="3" t="s">
        <v>84</v>
      </c>
      <c r="M77" s="5">
        <f t="shared" si="3"/>
        <v>4.9302720857800263E-2</v>
      </c>
      <c r="N77" s="5">
        <f t="shared" si="4"/>
        <v>5.9362526388116649E-2</v>
      </c>
      <c r="O77" s="5">
        <f t="shared" si="5"/>
        <v>0.8305360950350289</v>
      </c>
    </row>
    <row r="78" spans="1:15" x14ac:dyDescent="0.2">
      <c r="A78" s="3" t="s">
        <v>23</v>
      </c>
      <c r="B78" s="3" t="s">
        <v>219</v>
      </c>
      <c r="C78" s="3" t="s">
        <v>83</v>
      </c>
      <c r="D78" s="4">
        <v>856709</v>
      </c>
      <c r="E78" s="4">
        <v>56804</v>
      </c>
      <c r="F78" s="4">
        <v>6000</v>
      </c>
      <c r="G78" s="4">
        <v>50804</v>
      </c>
      <c r="H78" s="4">
        <v>56804</v>
      </c>
      <c r="I78" s="3">
        <v>0</v>
      </c>
      <c r="J78" s="4">
        <v>91339</v>
      </c>
      <c r="K78" s="3">
        <v>116</v>
      </c>
      <c r="L78" s="3" t="s">
        <v>1</v>
      </c>
      <c r="M78" s="5">
        <f t="shared" si="3"/>
        <v>0.10661613219891468</v>
      </c>
      <c r="N78" s="5">
        <f t="shared" si="4"/>
        <v>6.6304894660847505E-2</v>
      </c>
      <c r="O78" s="5">
        <f t="shared" si="5"/>
        <v>1.6079677487500881</v>
      </c>
    </row>
    <row r="79" spans="1:15" x14ac:dyDescent="0.2">
      <c r="A79" s="3" t="s">
        <v>24</v>
      </c>
      <c r="B79" s="3" t="s">
        <v>220</v>
      </c>
      <c r="C79" s="3" t="s">
        <v>83</v>
      </c>
      <c r="D79" s="4">
        <v>1164395</v>
      </c>
      <c r="E79" s="4">
        <v>85636</v>
      </c>
      <c r="F79" s="4">
        <v>37500</v>
      </c>
      <c r="G79" s="4">
        <v>48136</v>
      </c>
      <c r="H79" s="4">
        <v>85636</v>
      </c>
      <c r="I79" s="3">
        <v>0</v>
      </c>
      <c r="J79" s="4">
        <v>60792</v>
      </c>
      <c r="K79" s="3">
        <v>116</v>
      </c>
      <c r="L79" s="3" t="s">
        <v>1</v>
      </c>
      <c r="M79" s="5">
        <f t="shared" si="3"/>
        <v>5.220908712249709E-2</v>
      </c>
      <c r="N79" s="5">
        <f t="shared" si="4"/>
        <v>7.3545489288428759E-2</v>
      </c>
      <c r="O79" s="5">
        <f t="shared" si="5"/>
        <v>0.70988836470643191</v>
      </c>
    </row>
    <row r="80" spans="1:15" x14ac:dyDescent="0.2">
      <c r="A80" s="3" t="s">
        <v>25</v>
      </c>
      <c r="B80" s="3" t="s">
        <v>221</v>
      </c>
      <c r="C80" s="3" t="s">
        <v>83</v>
      </c>
      <c r="D80" s="4">
        <v>5609747</v>
      </c>
      <c r="E80" s="4">
        <v>427777</v>
      </c>
      <c r="F80" s="4">
        <v>0</v>
      </c>
      <c r="G80" s="4">
        <v>427777</v>
      </c>
      <c r="H80" s="4">
        <v>427777</v>
      </c>
      <c r="I80" s="3">
        <v>0</v>
      </c>
      <c r="J80" s="4">
        <v>1305637</v>
      </c>
      <c r="K80" s="3">
        <v>116</v>
      </c>
      <c r="L80" s="3" t="s">
        <v>1</v>
      </c>
      <c r="M80" s="5">
        <f t="shared" si="3"/>
        <v>0.23274436440716489</v>
      </c>
      <c r="N80" s="5">
        <f t="shared" si="4"/>
        <v>7.6256023667377507E-2</v>
      </c>
      <c r="O80" s="5">
        <f t="shared" si="5"/>
        <v>3.0521439909111523</v>
      </c>
    </row>
    <row r="81" spans="1:15" x14ac:dyDescent="0.2">
      <c r="A81" s="3" t="s">
        <v>222</v>
      </c>
      <c r="B81" s="3" t="s">
        <v>223</v>
      </c>
      <c r="C81" s="3" t="s">
        <v>83</v>
      </c>
      <c r="D81" s="4">
        <v>1551476</v>
      </c>
      <c r="E81" s="4">
        <v>186850</v>
      </c>
      <c r="F81" s="4">
        <v>72500</v>
      </c>
      <c r="G81" s="4">
        <v>114350</v>
      </c>
      <c r="H81" s="4">
        <v>186850</v>
      </c>
      <c r="I81" s="3">
        <v>0</v>
      </c>
      <c r="J81" s="4">
        <v>57981</v>
      </c>
      <c r="K81" s="3">
        <v>116</v>
      </c>
      <c r="L81" s="3" t="s">
        <v>84</v>
      </c>
      <c r="M81" s="5">
        <f t="shared" si="3"/>
        <v>3.7371509452933854E-2</v>
      </c>
      <c r="N81" s="5">
        <f t="shared" si="4"/>
        <v>0.12043370313172747</v>
      </c>
      <c r="O81" s="5">
        <f t="shared" si="5"/>
        <v>0.31030773347605028</v>
      </c>
    </row>
    <row r="82" spans="1:15" x14ac:dyDescent="0.2">
      <c r="A82" s="3" t="s">
        <v>224</v>
      </c>
      <c r="B82" s="3" t="s">
        <v>225</v>
      </c>
      <c r="C82" s="3" t="s">
        <v>83</v>
      </c>
      <c r="D82" s="4">
        <v>1288413</v>
      </c>
      <c r="E82" s="4">
        <v>274498</v>
      </c>
      <c r="F82" s="4">
        <v>201250</v>
      </c>
      <c r="G82" s="4">
        <v>73248</v>
      </c>
      <c r="H82" s="4">
        <v>274498</v>
      </c>
      <c r="I82" s="3">
        <v>0</v>
      </c>
      <c r="J82" s="4">
        <v>11080</v>
      </c>
      <c r="K82" s="3">
        <v>116</v>
      </c>
      <c r="L82" s="3" t="s">
        <v>84</v>
      </c>
      <c r="M82" s="5">
        <f t="shared" si="3"/>
        <v>8.5997269509078215E-3</v>
      </c>
      <c r="N82" s="5">
        <f t="shared" si="4"/>
        <v>0.2130512498709653</v>
      </c>
      <c r="O82" s="5">
        <f t="shared" si="5"/>
        <v>4.0364592820348419E-2</v>
      </c>
    </row>
    <row r="83" spans="1:15" x14ac:dyDescent="0.2">
      <c r="A83" s="3" t="s">
        <v>226</v>
      </c>
      <c r="B83" s="3" t="s">
        <v>227</v>
      </c>
      <c r="C83" s="3" t="s">
        <v>83</v>
      </c>
      <c r="D83" s="4">
        <v>6800641</v>
      </c>
      <c r="E83" s="4">
        <v>1937750</v>
      </c>
      <c r="F83" s="4">
        <v>543200</v>
      </c>
      <c r="G83" s="4">
        <v>1394550</v>
      </c>
      <c r="H83" s="4">
        <v>1937750</v>
      </c>
      <c r="I83" s="3">
        <v>0</v>
      </c>
      <c r="J83" s="4">
        <v>225871</v>
      </c>
      <c r="K83" s="3">
        <v>116</v>
      </c>
      <c r="L83" s="3" t="s">
        <v>84</v>
      </c>
      <c r="M83" s="5">
        <f t="shared" si="3"/>
        <v>3.3213192697570712E-2</v>
      </c>
      <c r="N83" s="5">
        <f t="shared" si="4"/>
        <v>0.28493637585045289</v>
      </c>
      <c r="O83" s="5">
        <f t="shared" si="5"/>
        <v>0.11656354018836279</v>
      </c>
    </row>
    <row r="84" spans="1:15" x14ac:dyDescent="0.2">
      <c r="A84" s="3" t="s">
        <v>228</v>
      </c>
      <c r="B84" s="3" t="s">
        <v>229</v>
      </c>
      <c r="C84" s="3" t="s">
        <v>83</v>
      </c>
      <c r="D84" s="4">
        <v>559947</v>
      </c>
      <c r="E84" s="4">
        <v>119634</v>
      </c>
      <c r="F84" s="4">
        <v>26000</v>
      </c>
      <c r="G84" s="4">
        <v>93634</v>
      </c>
      <c r="H84" s="4">
        <v>119634</v>
      </c>
      <c r="I84" s="3">
        <v>0</v>
      </c>
      <c r="J84" s="4">
        <v>9886</v>
      </c>
      <c r="K84" s="3">
        <v>116</v>
      </c>
      <c r="L84" s="3" t="s">
        <v>84</v>
      </c>
      <c r="M84" s="5">
        <f t="shared" si="3"/>
        <v>1.7655242371152985E-2</v>
      </c>
      <c r="N84" s="5">
        <f t="shared" si="4"/>
        <v>0.21365236352726241</v>
      </c>
      <c r="O84" s="5">
        <f t="shared" si="5"/>
        <v>8.2635371215540737E-2</v>
      </c>
    </row>
    <row r="85" spans="1:15" x14ac:dyDescent="0.2">
      <c r="A85" s="3" t="s">
        <v>230</v>
      </c>
      <c r="B85" s="3" t="s">
        <v>231</v>
      </c>
      <c r="C85" s="3" t="s">
        <v>83</v>
      </c>
      <c r="D85" s="4">
        <v>691284</v>
      </c>
      <c r="E85" s="4">
        <v>16767</v>
      </c>
      <c r="F85" s="4">
        <v>7500</v>
      </c>
      <c r="G85" s="4">
        <v>9267</v>
      </c>
      <c r="H85" s="4">
        <v>16767</v>
      </c>
      <c r="I85" s="3">
        <v>0</v>
      </c>
      <c r="J85" s="4">
        <v>177250</v>
      </c>
      <c r="K85" s="3">
        <v>116</v>
      </c>
      <c r="L85" s="3" t="s">
        <v>84</v>
      </c>
      <c r="M85" s="5">
        <f t="shared" si="3"/>
        <v>0.25640691814073518</v>
      </c>
      <c r="N85" s="5">
        <f t="shared" si="4"/>
        <v>2.4254864860173243E-2</v>
      </c>
      <c r="O85" s="5">
        <f t="shared" si="5"/>
        <v>10.571360410329815</v>
      </c>
    </row>
    <row r="86" spans="1:15" x14ac:dyDescent="0.2">
      <c r="A86" s="3" t="s">
        <v>26</v>
      </c>
      <c r="B86" s="3" t="s">
        <v>232</v>
      </c>
      <c r="C86" s="3" t="s">
        <v>83</v>
      </c>
      <c r="D86" s="4">
        <v>2146378</v>
      </c>
      <c r="E86" s="4">
        <v>70894</v>
      </c>
      <c r="F86" s="4">
        <v>8500</v>
      </c>
      <c r="G86" s="4">
        <v>62394</v>
      </c>
      <c r="H86" s="4">
        <v>70894</v>
      </c>
      <c r="I86" s="3">
        <v>0</v>
      </c>
      <c r="J86" s="4">
        <v>388821</v>
      </c>
      <c r="K86" s="3">
        <v>116</v>
      </c>
      <c r="L86" s="3" t="s">
        <v>1</v>
      </c>
      <c r="M86" s="5">
        <f t="shared" si="3"/>
        <v>0.18115215493263534</v>
      </c>
      <c r="N86" s="5">
        <f t="shared" si="4"/>
        <v>3.3029596837090204E-2</v>
      </c>
      <c r="O86" s="5">
        <f t="shared" si="5"/>
        <v>5.484540299602223</v>
      </c>
    </row>
    <row r="87" spans="1:15" x14ac:dyDescent="0.2">
      <c r="A87" s="3" t="s">
        <v>27</v>
      </c>
      <c r="B87" s="3" t="s">
        <v>233</v>
      </c>
      <c r="C87" s="3" t="s">
        <v>83</v>
      </c>
      <c r="D87" s="4">
        <v>8357587</v>
      </c>
      <c r="E87" s="4">
        <v>944609</v>
      </c>
      <c r="F87" s="4">
        <v>0</v>
      </c>
      <c r="G87" s="4">
        <v>944609</v>
      </c>
      <c r="H87" s="4">
        <v>944609</v>
      </c>
      <c r="I87" s="3">
        <v>0</v>
      </c>
      <c r="J87" s="4">
        <v>1765267</v>
      </c>
      <c r="K87" s="3">
        <v>116</v>
      </c>
      <c r="L87" s="3" t="s">
        <v>1</v>
      </c>
      <c r="M87" s="5">
        <f t="shared" si="3"/>
        <v>0.21121730470768657</v>
      </c>
      <c r="N87" s="5">
        <f t="shared" si="4"/>
        <v>0.11302413005093456</v>
      </c>
      <c r="O87" s="5">
        <f t="shared" si="5"/>
        <v>1.8687806277518</v>
      </c>
    </row>
    <row r="88" spans="1:15" x14ac:dyDescent="0.2">
      <c r="A88" s="3" t="s">
        <v>234</v>
      </c>
      <c r="B88" s="3" t="s">
        <v>235</v>
      </c>
      <c r="C88" s="3" t="s">
        <v>83</v>
      </c>
      <c r="D88" s="4">
        <v>789051</v>
      </c>
      <c r="E88" s="4">
        <v>140851</v>
      </c>
      <c r="F88" s="4">
        <v>79500</v>
      </c>
      <c r="G88" s="4">
        <v>61351</v>
      </c>
      <c r="H88" s="4">
        <v>140851</v>
      </c>
      <c r="I88" s="3">
        <v>0</v>
      </c>
      <c r="J88" s="4">
        <v>24060</v>
      </c>
      <c r="K88" s="3">
        <v>116</v>
      </c>
      <c r="L88" s="3" t="s">
        <v>84</v>
      </c>
      <c r="M88" s="5">
        <f t="shared" si="3"/>
        <v>3.0492325591121486E-2</v>
      </c>
      <c r="N88" s="5">
        <f t="shared" si="4"/>
        <v>0.17850683922838956</v>
      </c>
      <c r="O88" s="5">
        <f t="shared" si="5"/>
        <v>0.17081880852816098</v>
      </c>
    </row>
    <row r="89" spans="1:15" x14ac:dyDescent="0.2">
      <c r="A89" s="3" t="s">
        <v>28</v>
      </c>
      <c r="B89" s="3" t="s">
        <v>236</v>
      </c>
      <c r="C89" s="3" t="s">
        <v>83</v>
      </c>
      <c r="D89" s="4">
        <v>1842512</v>
      </c>
      <c r="E89" s="4">
        <v>171170</v>
      </c>
      <c r="F89" s="4">
        <v>7500</v>
      </c>
      <c r="G89" s="4">
        <v>163670</v>
      </c>
      <c r="H89" s="4">
        <v>171170</v>
      </c>
      <c r="I89" s="3">
        <v>0</v>
      </c>
      <c r="J89" s="4">
        <v>376703</v>
      </c>
      <c r="K89" s="3">
        <v>116</v>
      </c>
      <c r="L89" s="3" t="s">
        <v>1</v>
      </c>
      <c r="M89" s="5">
        <f t="shared" si="3"/>
        <v>0.20445077155535488</v>
      </c>
      <c r="N89" s="5">
        <f t="shared" si="4"/>
        <v>9.2900344746737057E-2</v>
      </c>
      <c r="O89" s="5">
        <f t="shared" si="5"/>
        <v>2.200753636735409</v>
      </c>
    </row>
    <row r="90" spans="1:15" x14ac:dyDescent="0.2">
      <c r="A90" s="3" t="s">
        <v>237</v>
      </c>
      <c r="B90" s="3" t="s">
        <v>238</v>
      </c>
      <c r="C90" s="3" t="s">
        <v>83</v>
      </c>
      <c r="D90" s="4">
        <v>1627674</v>
      </c>
      <c r="E90" s="4">
        <v>413890</v>
      </c>
      <c r="F90" s="4">
        <v>345500</v>
      </c>
      <c r="G90" s="4">
        <v>68390</v>
      </c>
      <c r="H90" s="4">
        <v>413890</v>
      </c>
      <c r="I90" s="3">
        <v>0</v>
      </c>
      <c r="J90" s="4">
        <v>93480</v>
      </c>
      <c r="K90" s="3">
        <v>116</v>
      </c>
      <c r="L90" s="3" t="s">
        <v>84</v>
      </c>
      <c r="M90" s="5">
        <f t="shared" si="3"/>
        <v>5.743164786068955E-2</v>
      </c>
      <c r="N90" s="5">
        <f t="shared" si="4"/>
        <v>0.25428310583077446</v>
      </c>
      <c r="O90" s="5">
        <f t="shared" si="5"/>
        <v>0.22585711179298848</v>
      </c>
    </row>
    <row r="91" spans="1:15" x14ac:dyDescent="0.2">
      <c r="A91" s="3" t="s">
        <v>239</v>
      </c>
      <c r="B91" s="3" t="s">
        <v>240</v>
      </c>
      <c r="C91" s="3" t="s">
        <v>83</v>
      </c>
      <c r="D91" s="4">
        <v>1069087</v>
      </c>
      <c r="E91" s="4">
        <v>221450</v>
      </c>
      <c r="F91" s="4">
        <v>179000</v>
      </c>
      <c r="G91" s="4">
        <v>42450</v>
      </c>
      <c r="H91" s="4">
        <v>221450</v>
      </c>
      <c r="I91" s="3">
        <v>0</v>
      </c>
      <c r="J91" s="4">
        <v>47690</v>
      </c>
      <c r="K91" s="3">
        <v>116</v>
      </c>
      <c r="L91" s="3" t="s">
        <v>84</v>
      </c>
      <c r="M91" s="5">
        <f t="shared" si="3"/>
        <v>4.4608156305333428E-2</v>
      </c>
      <c r="N91" s="5">
        <f t="shared" si="4"/>
        <v>0.20713936283950699</v>
      </c>
      <c r="O91" s="5">
        <f t="shared" si="5"/>
        <v>0.21535335290133212</v>
      </c>
    </row>
    <row r="92" spans="1:15" x14ac:dyDescent="0.2">
      <c r="A92" s="3" t="s">
        <v>29</v>
      </c>
      <c r="B92" s="3" t="s">
        <v>241</v>
      </c>
      <c r="C92" s="3" t="s">
        <v>83</v>
      </c>
      <c r="D92" s="4">
        <v>8354797</v>
      </c>
      <c r="E92" s="4">
        <v>708426</v>
      </c>
      <c r="F92" s="4">
        <v>0</v>
      </c>
      <c r="G92" s="4">
        <v>708426</v>
      </c>
      <c r="H92" s="4">
        <v>708426</v>
      </c>
      <c r="I92" s="3">
        <v>0</v>
      </c>
      <c r="J92" s="4">
        <v>1778014</v>
      </c>
      <c r="K92" s="3">
        <v>116</v>
      </c>
      <c r="L92" s="3" t="s">
        <v>1</v>
      </c>
      <c r="M92" s="5">
        <f t="shared" si="3"/>
        <v>0.21281354891088317</v>
      </c>
      <c r="N92" s="5">
        <f t="shared" si="4"/>
        <v>8.4792724467153427E-2</v>
      </c>
      <c r="O92" s="5">
        <f t="shared" si="5"/>
        <v>2.50980906968406</v>
      </c>
    </row>
    <row r="93" spans="1:15" x14ac:dyDescent="0.2">
      <c r="A93" s="3" t="s">
        <v>242</v>
      </c>
      <c r="B93" s="3" t="s">
        <v>243</v>
      </c>
      <c r="C93" s="3" t="s">
        <v>83</v>
      </c>
      <c r="D93" s="4">
        <v>1971391</v>
      </c>
      <c r="E93" s="4">
        <v>659795</v>
      </c>
      <c r="F93" s="4">
        <v>516200</v>
      </c>
      <c r="G93" s="4">
        <v>143595</v>
      </c>
      <c r="H93" s="4">
        <v>659795</v>
      </c>
      <c r="I93" s="3">
        <v>0</v>
      </c>
      <c r="J93" s="4">
        <v>160056</v>
      </c>
      <c r="K93" s="3">
        <v>116</v>
      </c>
      <c r="L93" s="3" t="s">
        <v>84</v>
      </c>
      <c r="M93" s="5">
        <f t="shared" si="3"/>
        <v>8.1189373391681308E-2</v>
      </c>
      <c r="N93" s="5">
        <f t="shared" si="4"/>
        <v>0.33468500160546538</v>
      </c>
      <c r="O93" s="5">
        <f t="shared" si="5"/>
        <v>0.24258443910608599</v>
      </c>
    </row>
    <row r="94" spans="1:15" x14ac:dyDescent="0.2">
      <c r="A94" s="3" t="s">
        <v>30</v>
      </c>
      <c r="B94" s="3" t="s">
        <v>244</v>
      </c>
      <c r="C94" s="3" t="s">
        <v>83</v>
      </c>
      <c r="D94" s="4">
        <v>1189550</v>
      </c>
      <c r="E94" s="4">
        <v>61940</v>
      </c>
      <c r="F94" s="4">
        <v>0</v>
      </c>
      <c r="G94" s="4">
        <v>61940</v>
      </c>
      <c r="H94" s="4">
        <v>61940</v>
      </c>
      <c r="I94" s="3">
        <v>0</v>
      </c>
      <c r="J94" s="4">
        <v>206345</v>
      </c>
      <c r="K94" s="3">
        <v>116</v>
      </c>
      <c r="L94" s="3" t="s">
        <v>1</v>
      </c>
      <c r="M94" s="5">
        <f t="shared" si="3"/>
        <v>0.17346475557984112</v>
      </c>
      <c r="N94" s="5">
        <f t="shared" si="4"/>
        <v>5.2070110546004793E-2</v>
      </c>
      <c r="O94" s="5">
        <f t="shared" si="5"/>
        <v>3.3313690668388762</v>
      </c>
    </row>
    <row r="95" spans="1:15" x14ac:dyDescent="0.2">
      <c r="A95" s="3" t="s">
        <v>245</v>
      </c>
      <c r="B95" s="3" t="s">
        <v>246</v>
      </c>
      <c r="C95" s="3" t="s">
        <v>83</v>
      </c>
      <c r="D95" s="4">
        <v>2251531</v>
      </c>
      <c r="E95" s="4">
        <v>208477</v>
      </c>
      <c r="F95" s="4">
        <v>35500</v>
      </c>
      <c r="G95" s="4">
        <v>172977</v>
      </c>
      <c r="H95" s="4">
        <v>208477</v>
      </c>
      <c r="I95" s="3">
        <v>0</v>
      </c>
      <c r="J95" s="4">
        <v>115637</v>
      </c>
      <c r="K95" s="3">
        <v>116</v>
      </c>
      <c r="L95" s="3" t="s">
        <v>84</v>
      </c>
      <c r="M95" s="5">
        <f t="shared" si="3"/>
        <v>5.1359275088817345E-2</v>
      </c>
      <c r="N95" s="5">
        <f t="shared" si="4"/>
        <v>9.2593439752772663E-2</v>
      </c>
      <c r="O95" s="5">
        <f t="shared" si="5"/>
        <v>0.55467509605376131</v>
      </c>
    </row>
    <row r="96" spans="1:15" x14ac:dyDescent="0.2">
      <c r="A96" s="3" t="s">
        <v>31</v>
      </c>
      <c r="B96" s="3" t="s">
        <v>247</v>
      </c>
      <c r="C96" s="3" t="s">
        <v>83</v>
      </c>
      <c r="D96" s="4">
        <v>4254466</v>
      </c>
      <c r="E96" s="4">
        <v>587275</v>
      </c>
      <c r="F96" s="4">
        <v>47500</v>
      </c>
      <c r="G96" s="4">
        <v>539775</v>
      </c>
      <c r="H96" s="4">
        <v>587275</v>
      </c>
      <c r="I96" s="3">
        <v>0</v>
      </c>
      <c r="J96" s="4">
        <v>488505</v>
      </c>
      <c r="K96" s="3">
        <v>116</v>
      </c>
      <c r="L96" s="3" t="s">
        <v>1</v>
      </c>
      <c r="M96" s="5">
        <f t="shared" si="3"/>
        <v>0.11482169560175119</v>
      </c>
      <c r="N96" s="5">
        <f t="shared" si="4"/>
        <v>0.13803730009829671</v>
      </c>
      <c r="O96" s="5">
        <f t="shared" si="5"/>
        <v>0.83181644033885316</v>
      </c>
    </row>
    <row r="97" spans="1:15" x14ac:dyDescent="0.2">
      <c r="A97" s="3" t="s">
        <v>248</v>
      </c>
      <c r="B97" s="3" t="s">
        <v>249</v>
      </c>
      <c r="C97" s="3" t="s">
        <v>83</v>
      </c>
      <c r="D97" s="4">
        <v>4094927</v>
      </c>
      <c r="E97" s="4">
        <v>891866</v>
      </c>
      <c r="F97" s="4">
        <v>622000</v>
      </c>
      <c r="G97" s="4">
        <v>269866</v>
      </c>
      <c r="H97" s="4">
        <v>891866</v>
      </c>
      <c r="I97" s="3">
        <v>0</v>
      </c>
      <c r="J97" s="4">
        <v>37961</v>
      </c>
      <c r="K97" s="3">
        <v>116</v>
      </c>
      <c r="L97" s="3" t="s">
        <v>84</v>
      </c>
      <c r="M97" s="5">
        <f t="shared" si="3"/>
        <v>9.2702507273023423E-3</v>
      </c>
      <c r="N97" s="5">
        <f t="shared" si="4"/>
        <v>0.2177977775916396</v>
      </c>
      <c r="O97" s="5">
        <f t="shared" si="5"/>
        <v>4.2563568966638488E-2</v>
      </c>
    </row>
    <row r="98" spans="1:15" x14ac:dyDescent="0.2">
      <c r="A98" s="3" t="s">
        <v>250</v>
      </c>
      <c r="B98" s="3" t="s">
        <v>251</v>
      </c>
      <c r="C98" s="3" t="s">
        <v>83</v>
      </c>
      <c r="D98" s="4">
        <v>931785</v>
      </c>
      <c r="E98" s="4">
        <v>96741</v>
      </c>
      <c r="F98" s="4">
        <v>24550</v>
      </c>
      <c r="G98" s="4">
        <v>72191</v>
      </c>
      <c r="H98" s="4">
        <v>96741</v>
      </c>
      <c r="I98" s="3">
        <v>0</v>
      </c>
      <c r="J98" s="4">
        <v>80742</v>
      </c>
      <c r="K98" s="3">
        <v>116</v>
      </c>
      <c r="L98" s="3" t="s">
        <v>84</v>
      </c>
      <c r="M98" s="5">
        <f t="shared" si="3"/>
        <v>8.6653036913021786E-2</v>
      </c>
      <c r="N98" s="5">
        <f t="shared" si="4"/>
        <v>0.10382330687873276</v>
      </c>
      <c r="O98" s="5">
        <f t="shared" si="5"/>
        <v>0.83462027475424072</v>
      </c>
    </row>
    <row r="99" spans="1:15" x14ac:dyDescent="0.2">
      <c r="A99" s="3" t="s">
        <v>252</v>
      </c>
      <c r="B99" s="3" t="s">
        <v>253</v>
      </c>
      <c r="C99" s="3" t="s">
        <v>83</v>
      </c>
      <c r="D99" s="4">
        <v>727002</v>
      </c>
      <c r="E99" s="4">
        <v>55234</v>
      </c>
      <c r="F99" s="4">
        <v>15000</v>
      </c>
      <c r="G99" s="4">
        <v>40234</v>
      </c>
      <c r="H99" s="4">
        <v>55234</v>
      </c>
      <c r="I99" s="3">
        <v>0</v>
      </c>
      <c r="J99" s="4">
        <v>7500</v>
      </c>
      <c r="K99" s="3">
        <v>116</v>
      </c>
      <c r="L99" s="3" t="s">
        <v>84</v>
      </c>
      <c r="M99" s="5">
        <f t="shared" si="3"/>
        <v>1.0316340257660914E-2</v>
      </c>
      <c r="N99" s="5">
        <f t="shared" si="4"/>
        <v>7.5975031705552393E-2</v>
      </c>
      <c r="O99" s="5">
        <f t="shared" si="5"/>
        <v>0.13578592895680197</v>
      </c>
    </row>
    <row r="100" spans="1:15" x14ac:dyDescent="0.2">
      <c r="A100" s="3" t="s">
        <v>254</v>
      </c>
      <c r="B100" s="3" t="s">
        <v>255</v>
      </c>
      <c r="C100" s="3" t="s">
        <v>83</v>
      </c>
      <c r="D100" s="4">
        <v>2135946</v>
      </c>
      <c r="E100" s="4">
        <v>134363</v>
      </c>
      <c r="F100" s="4">
        <v>13000</v>
      </c>
      <c r="G100" s="4">
        <v>121363</v>
      </c>
      <c r="H100" s="4">
        <v>134363</v>
      </c>
      <c r="I100" s="3">
        <v>0</v>
      </c>
      <c r="J100" s="4">
        <v>415951</v>
      </c>
      <c r="K100" s="3">
        <v>116</v>
      </c>
      <c r="L100" s="3" t="s">
        <v>84</v>
      </c>
      <c r="M100" s="5">
        <f t="shared" si="3"/>
        <v>0.19473853739748101</v>
      </c>
      <c r="N100" s="5">
        <f t="shared" si="4"/>
        <v>6.2905616527758654E-2</v>
      </c>
      <c r="O100" s="5">
        <f t="shared" si="5"/>
        <v>3.0957257578351185</v>
      </c>
    </row>
    <row r="101" spans="1:15" x14ac:dyDescent="0.2">
      <c r="A101" s="3" t="s">
        <v>256</v>
      </c>
      <c r="B101" s="3" t="s">
        <v>257</v>
      </c>
      <c r="C101" s="3" t="s">
        <v>83</v>
      </c>
      <c r="D101" s="4">
        <v>1722998</v>
      </c>
      <c r="E101" s="4">
        <v>253826</v>
      </c>
      <c r="F101" s="4">
        <v>148000</v>
      </c>
      <c r="G101" s="4">
        <v>105826</v>
      </c>
      <c r="H101" s="4">
        <v>253826</v>
      </c>
      <c r="I101" s="3">
        <v>0</v>
      </c>
      <c r="J101" s="4">
        <v>22082</v>
      </c>
      <c r="K101" s="3">
        <v>116</v>
      </c>
      <c r="L101" s="3" t="s">
        <v>84</v>
      </c>
      <c r="M101" s="5">
        <f t="shared" si="3"/>
        <v>1.2816033448674926E-2</v>
      </c>
      <c r="N101" s="5">
        <f t="shared" si="4"/>
        <v>0.14731647976376061</v>
      </c>
      <c r="O101" s="5">
        <f t="shared" si="5"/>
        <v>8.6996603972800263E-2</v>
      </c>
    </row>
    <row r="102" spans="1:15" x14ac:dyDescent="0.2">
      <c r="A102" s="3" t="s">
        <v>258</v>
      </c>
      <c r="B102" s="3" t="s">
        <v>259</v>
      </c>
      <c r="C102" s="3" t="s">
        <v>83</v>
      </c>
      <c r="D102" s="4">
        <v>510680</v>
      </c>
      <c r="E102" s="4">
        <v>23650</v>
      </c>
      <c r="F102" s="4">
        <v>7500</v>
      </c>
      <c r="G102" s="4">
        <v>16150</v>
      </c>
      <c r="H102" s="4">
        <v>23650</v>
      </c>
      <c r="I102" s="3">
        <v>0</v>
      </c>
      <c r="J102" s="4">
        <v>3560</v>
      </c>
      <c r="K102" s="3">
        <v>116</v>
      </c>
      <c r="L102" s="3" t="s">
        <v>84</v>
      </c>
      <c r="M102" s="5">
        <f t="shared" si="3"/>
        <v>6.9710973603822352E-3</v>
      </c>
      <c r="N102" s="5">
        <f t="shared" si="4"/>
        <v>4.6310801284561762E-2</v>
      </c>
      <c r="O102" s="5">
        <f t="shared" si="5"/>
        <v>0.15052854122621565</v>
      </c>
    </row>
    <row r="103" spans="1:15" x14ac:dyDescent="0.2">
      <c r="A103" s="3" t="s">
        <v>260</v>
      </c>
      <c r="B103" s="3" t="s">
        <v>261</v>
      </c>
      <c r="C103" s="3" t="s">
        <v>83</v>
      </c>
      <c r="D103" s="4">
        <v>475755</v>
      </c>
      <c r="E103" s="4">
        <v>40650</v>
      </c>
      <c r="F103" s="4">
        <v>33500</v>
      </c>
      <c r="G103" s="4">
        <v>7150</v>
      </c>
      <c r="H103" s="4">
        <v>40650</v>
      </c>
      <c r="I103" s="3">
        <v>0</v>
      </c>
      <c r="J103" s="4">
        <v>4230</v>
      </c>
      <c r="K103" s="3">
        <v>116</v>
      </c>
      <c r="L103" s="3" t="s">
        <v>84</v>
      </c>
      <c r="M103" s="5">
        <f t="shared" si="3"/>
        <v>8.8911309392439384E-3</v>
      </c>
      <c r="N103" s="5">
        <f t="shared" si="4"/>
        <v>8.544313774947189E-2</v>
      </c>
      <c r="O103" s="5">
        <f t="shared" si="5"/>
        <v>0.10405904059040591</v>
      </c>
    </row>
    <row r="104" spans="1:15" x14ac:dyDescent="0.2">
      <c r="A104" s="3" t="s">
        <v>262</v>
      </c>
      <c r="B104" s="3" t="s">
        <v>263</v>
      </c>
      <c r="C104" s="3" t="s">
        <v>83</v>
      </c>
      <c r="D104" s="4">
        <v>769751</v>
      </c>
      <c r="E104" s="4">
        <v>54707</v>
      </c>
      <c r="F104" s="4">
        <v>29500</v>
      </c>
      <c r="G104" s="4">
        <v>25207</v>
      </c>
      <c r="H104" s="4">
        <v>54707</v>
      </c>
      <c r="I104" s="3">
        <v>0</v>
      </c>
      <c r="J104" s="4">
        <v>28771</v>
      </c>
      <c r="K104" s="3">
        <v>116</v>
      </c>
      <c r="L104" s="3" t="s">
        <v>84</v>
      </c>
      <c r="M104" s="5">
        <f t="shared" si="3"/>
        <v>3.737702192007545E-2</v>
      </c>
      <c r="N104" s="5">
        <f t="shared" si="4"/>
        <v>7.1071034659259943E-2</v>
      </c>
      <c r="O104" s="5">
        <f t="shared" si="5"/>
        <v>0.52591076096294809</v>
      </c>
    </row>
    <row r="105" spans="1:15" x14ac:dyDescent="0.2">
      <c r="A105" s="3" t="s">
        <v>264</v>
      </c>
      <c r="B105" s="3" t="s">
        <v>265</v>
      </c>
      <c r="C105" s="3" t="s">
        <v>83</v>
      </c>
      <c r="D105" s="4">
        <v>1214125</v>
      </c>
      <c r="E105" s="4">
        <v>114851</v>
      </c>
      <c r="F105" s="4">
        <v>45000</v>
      </c>
      <c r="G105" s="4">
        <v>69851</v>
      </c>
      <c r="H105" s="4">
        <v>114851</v>
      </c>
      <c r="I105" s="3">
        <v>0</v>
      </c>
      <c r="J105" s="4">
        <v>126526</v>
      </c>
      <c r="K105" s="3">
        <v>116</v>
      </c>
      <c r="L105" s="3" t="s">
        <v>84</v>
      </c>
      <c r="M105" s="5">
        <f t="shared" si="3"/>
        <v>0.10421167507464223</v>
      </c>
      <c r="N105" s="5">
        <f t="shared" si="4"/>
        <v>9.4595696489241224E-2</v>
      </c>
      <c r="O105" s="5">
        <f t="shared" si="5"/>
        <v>1.1016534466395591</v>
      </c>
    </row>
    <row r="106" spans="1:15" x14ac:dyDescent="0.2">
      <c r="A106" s="3" t="s">
        <v>266</v>
      </c>
      <c r="B106" s="3" t="s">
        <v>267</v>
      </c>
      <c r="C106" s="3" t="s">
        <v>83</v>
      </c>
      <c r="D106" s="4">
        <v>1001123</v>
      </c>
      <c r="E106" s="4">
        <v>118411</v>
      </c>
      <c r="F106" s="4">
        <v>80250</v>
      </c>
      <c r="G106" s="4">
        <v>38161</v>
      </c>
      <c r="H106" s="4">
        <v>118411</v>
      </c>
      <c r="I106" s="3">
        <v>0</v>
      </c>
      <c r="J106" s="4">
        <v>65332</v>
      </c>
      <c r="K106" s="3">
        <v>116</v>
      </c>
      <c r="L106" s="3" t="s">
        <v>84</v>
      </c>
      <c r="M106" s="5">
        <f t="shared" si="3"/>
        <v>6.5258714463657316E-2</v>
      </c>
      <c r="N106" s="5">
        <f t="shared" si="4"/>
        <v>0.11827817361103481</v>
      </c>
      <c r="O106" s="5">
        <f t="shared" si="5"/>
        <v>0.55173928097896308</v>
      </c>
    </row>
    <row r="107" spans="1:15" x14ac:dyDescent="0.2">
      <c r="A107" s="3" t="s">
        <v>268</v>
      </c>
      <c r="B107" s="3" t="s">
        <v>269</v>
      </c>
      <c r="C107" s="3" t="s">
        <v>83</v>
      </c>
      <c r="D107" s="4">
        <v>4383826</v>
      </c>
      <c r="E107" s="4">
        <v>798336</v>
      </c>
      <c r="F107" s="4">
        <v>157900</v>
      </c>
      <c r="G107" s="4">
        <v>640436</v>
      </c>
      <c r="H107" s="4">
        <v>798336</v>
      </c>
      <c r="I107" s="3">
        <v>0</v>
      </c>
      <c r="J107" s="4">
        <v>812432</v>
      </c>
      <c r="K107" s="3">
        <v>116</v>
      </c>
      <c r="L107" s="3" t="s">
        <v>84</v>
      </c>
      <c r="M107" s="5">
        <f t="shared" si="3"/>
        <v>0.18532487375183229</v>
      </c>
      <c r="N107" s="5">
        <f t="shared" si="4"/>
        <v>0.18210941766393102</v>
      </c>
      <c r="O107" s="5">
        <f t="shared" si="5"/>
        <v>1.0176567259900593</v>
      </c>
    </row>
    <row r="108" spans="1:15" x14ac:dyDescent="0.2">
      <c r="A108" s="3" t="s">
        <v>270</v>
      </c>
      <c r="B108" s="3" t="s">
        <v>271</v>
      </c>
      <c r="C108" s="3" t="s">
        <v>83</v>
      </c>
      <c r="D108" s="4">
        <v>2690214</v>
      </c>
      <c r="E108" s="4">
        <v>633304</v>
      </c>
      <c r="F108" s="4">
        <v>2000</v>
      </c>
      <c r="G108" s="4">
        <v>631304</v>
      </c>
      <c r="H108" s="4">
        <v>633304</v>
      </c>
      <c r="I108" s="3">
        <v>0</v>
      </c>
      <c r="J108" s="4">
        <v>157553</v>
      </c>
      <c r="K108" s="3">
        <v>116</v>
      </c>
      <c r="L108" s="3" t="s">
        <v>84</v>
      </c>
      <c r="M108" s="5">
        <f t="shared" si="3"/>
        <v>5.8565229383238659E-2</v>
      </c>
      <c r="N108" s="5">
        <f t="shared" si="4"/>
        <v>0.2354102684767829</v>
      </c>
      <c r="O108" s="5">
        <f t="shared" si="5"/>
        <v>0.24877941715195231</v>
      </c>
    </row>
    <row r="109" spans="1:15" x14ac:dyDescent="0.2">
      <c r="A109" s="3" t="s">
        <v>272</v>
      </c>
      <c r="B109" s="3" t="s">
        <v>273</v>
      </c>
      <c r="C109" s="3" t="s">
        <v>83</v>
      </c>
      <c r="D109" s="4">
        <v>1157295</v>
      </c>
      <c r="E109" s="4">
        <v>353355</v>
      </c>
      <c r="F109" s="4">
        <v>311000</v>
      </c>
      <c r="G109" s="4">
        <v>42355</v>
      </c>
      <c r="H109" s="4">
        <v>353355</v>
      </c>
      <c r="I109" s="3">
        <v>0</v>
      </c>
      <c r="J109" s="4">
        <v>70590</v>
      </c>
      <c r="K109" s="3">
        <v>116</v>
      </c>
      <c r="L109" s="3" t="s">
        <v>84</v>
      </c>
      <c r="M109" s="5">
        <f t="shared" si="3"/>
        <v>6.0995683900820448E-2</v>
      </c>
      <c r="N109" s="5">
        <f t="shared" si="4"/>
        <v>0.3053283734916335</v>
      </c>
      <c r="O109" s="5">
        <f t="shared" si="5"/>
        <v>0.19977076877361294</v>
      </c>
    </row>
    <row r="110" spans="1:15" x14ac:dyDescent="0.2">
      <c r="A110" s="3" t="s">
        <v>274</v>
      </c>
      <c r="B110" s="3" t="s">
        <v>275</v>
      </c>
      <c r="C110" s="3" t="s">
        <v>83</v>
      </c>
      <c r="D110" s="4">
        <v>2344147</v>
      </c>
      <c r="E110" s="4">
        <v>306137</v>
      </c>
      <c r="F110" s="4">
        <v>218000</v>
      </c>
      <c r="G110" s="4">
        <v>88137</v>
      </c>
      <c r="H110" s="4">
        <v>306137</v>
      </c>
      <c r="I110" s="3">
        <v>0</v>
      </c>
      <c r="J110" s="4">
        <v>138912</v>
      </c>
      <c r="K110" s="3">
        <v>116</v>
      </c>
      <c r="L110" s="3" t="s">
        <v>84</v>
      </c>
      <c r="M110" s="5">
        <f t="shared" si="3"/>
        <v>5.9259082301579211E-2</v>
      </c>
      <c r="N110" s="5">
        <f t="shared" si="4"/>
        <v>0.13059633205596749</v>
      </c>
      <c r="O110" s="5">
        <f t="shared" si="5"/>
        <v>0.45375763138725472</v>
      </c>
    </row>
    <row r="111" spans="1:15" x14ac:dyDescent="0.2">
      <c r="A111" s="3" t="s">
        <v>32</v>
      </c>
      <c r="B111" s="3" t="s">
        <v>276</v>
      </c>
      <c r="C111" s="3" t="s">
        <v>83</v>
      </c>
      <c r="D111" s="4">
        <v>6299669</v>
      </c>
      <c r="E111" s="4">
        <v>761996</v>
      </c>
      <c r="F111" s="4">
        <v>0</v>
      </c>
      <c r="G111" s="4">
        <v>761996</v>
      </c>
      <c r="H111" s="4">
        <v>761996</v>
      </c>
      <c r="I111" s="3">
        <v>0</v>
      </c>
      <c r="J111" s="4">
        <v>1217083</v>
      </c>
      <c r="K111" s="3">
        <v>116</v>
      </c>
      <c r="L111" s="3" t="s">
        <v>1</v>
      </c>
      <c r="M111" s="5">
        <f t="shared" si="3"/>
        <v>0.19319792833559984</v>
      </c>
      <c r="N111" s="5">
        <f t="shared" si="4"/>
        <v>0.12095810113198011</v>
      </c>
      <c r="O111" s="5">
        <f t="shared" si="5"/>
        <v>1.5972301691872399</v>
      </c>
    </row>
    <row r="112" spans="1:15" x14ac:dyDescent="0.2">
      <c r="A112" s="3" t="s">
        <v>277</v>
      </c>
      <c r="B112" s="3" t="s">
        <v>278</v>
      </c>
      <c r="C112" s="3" t="s">
        <v>83</v>
      </c>
      <c r="D112" s="4">
        <v>2293924</v>
      </c>
      <c r="E112" s="4">
        <v>527230</v>
      </c>
      <c r="F112" s="4">
        <v>497300</v>
      </c>
      <c r="G112" s="4">
        <v>29930</v>
      </c>
      <c r="H112" s="4">
        <v>527230</v>
      </c>
      <c r="I112" s="3">
        <v>0</v>
      </c>
      <c r="J112" s="4">
        <v>195598</v>
      </c>
      <c r="K112" s="3">
        <v>116</v>
      </c>
      <c r="L112" s="3" t="s">
        <v>84</v>
      </c>
      <c r="M112" s="5">
        <f t="shared" si="3"/>
        <v>8.5267864148943037E-2</v>
      </c>
      <c r="N112" s="5">
        <f t="shared" si="4"/>
        <v>0.22983760577944168</v>
      </c>
      <c r="O112" s="5">
        <f t="shared" si="5"/>
        <v>0.37099178726551979</v>
      </c>
    </row>
    <row r="113" spans="1:15" x14ac:dyDescent="0.2">
      <c r="A113" s="3" t="s">
        <v>279</v>
      </c>
      <c r="B113" s="3" t="s">
        <v>280</v>
      </c>
      <c r="C113" s="3" t="s">
        <v>83</v>
      </c>
      <c r="D113" s="4">
        <v>4442543</v>
      </c>
      <c r="E113" s="4">
        <v>673564</v>
      </c>
      <c r="F113" s="4">
        <v>6000</v>
      </c>
      <c r="G113" s="4">
        <v>667564</v>
      </c>
      <c r="H113" s="4">
        <v>673564</v>
      </c>
      <c r="I113" s="3">
        <v>0</v>
      </c>
      <c r="J113" s="4">
        <v>887770</v>
      </c>
      <c r="K113" s="3">
        <v>116</v>
      </c>
      <c r="L113" s="3" t="s">
        <v>84</v>
      </c>
      <c r="M113" s="5">
        <f t="shared" si="3"/>
        <v>0.19983374387147182</v>
      </c>
      <c r="N113" s="5">
        <f t="shared" si="4"/>
        <v>0.15161676544267552</v>
      </c>
      <c r="O113" s="5">
        <f t="shared" si="5"/>
        <v>1.3180187777256505</v>
      </c>
    </row>
    <row r="114" spans="1:15" x14ac:dyDescent="0.2">
      <c r="A114" s="3" t="s">
        <v>281</v>
      </c>
      <c r="B114" s="3" t="s">
        <v>282</v>
      </c>
      <c r="C114" s="3" t="s">
        <v>83</v>
      </c>
      <c r="D114" s="4">
        <v>5242332</v>
      </c>
      <c r="E114" s="4">
        <v>543012</v>
      </c>
      <c r="F114" s="4">
        <v>158000</v>
      </c>
      <c r="G114" s="4">
        <v>385012</v>
      </c>
      <c r="H114" s="4">
        <v>543012</v>
      </c>
      <c r="I114" s="3">
        <v>0</v>
      </c>
      <c r="J114" s="4">
        <v>191075</v>
      </c>
      <c r="K114" s="3">
        <v>116</v>
      </c>
      <c r="L114" s="3" t="s">
        <v>84</v>
      </c>
      <c r="M114" s="5">
        <f t="shared" si="3"/>
        <v>3.6448473694531365E-2</v>
      </c>
      <c r="N114" s="5">
        <f t="shared" si="4"/>
        <v>0.10358214626620367</v>
      </c>
      <c r="O114" s="5">
        <f t="shared" si="5"/>
        <v>0.35187988479075971</v>
      </c>
    </row>
    <row r="115" spans="1:15" x14ac:dyDescent="0.2">
      <c r="A115" s="3" t="s">
        <v>283</v>
      </c>
      <c r="B115" s="3" t="s">
        <v>284</v>
      </c>
      <c r="C115" s="3" t="s">
        <v>83</v>
      </c>
      <c r="D115" s="4">
        <v>3329643</v>
      </c>
      <c r="E115" s="4">
        <v>465915</v>
      </c>
      <c r="F115" s="4">
        <v>236400</v>
      </c>
      <c r="G115" s="4">
        <v>229515</v>
      </c>
      <c r="H115" s="4">
        <v>465915</v>
      </c>
      <c r="I115" s="3">
        <v>0</v>
      </c>
      <c r="J115" s="4">
        <v>325597</v>
      </c>
      <c r="K115" s="3">
        <v>116</v>
      </c>
      <c r="L115" s="3" t="s">
        <v>84</v>
      </c>
      <c r="M115" s="5">
        <f t="shared" si="3"/>
        <v>9.7787360386684091E-2</v>
      </c>
      <c r="N115" s="5">
        <f t="shared" si="4"/>
        <v>0.13992941585629451</v>
      </c>
      <c r="O115" s="5">
        <f t="shared" si="5"/>
        <v>0.69883347820954467</v>
      </c>
    </row>
    <row r="116" spans="1:15" x14ac:dyDescent="0.2">
      <c r="A116" s="3" t="s">
        <v>33</v>
      </c>
      <c r="B116" s="3" t="s">
        <v>285</v>
      </c>
      <c r="C116" s="3" t="s">
        <v>83</v>
      </c>
      <c r="D116" s="4">
        <v>8970082</v>
      </c>
      <c r="E116" s="4">
        <v>501309</v>
      </c>
      <c r="F116" s="4">
        <v>0</v>
      </c>
      <c r="G116" s="4">
        <v>501309</v>
      </c>
      <c r="H116" s="4">
        <v>501309</v>
      </c>
      <c r="I116" s="3">
        <v>0</v>
      </c>
      <c r="J116" s="4">
        <v>4073346</v>
      </c>
      <c r="K116" s="3">
        <v>116</v>
      </c>
      <c r="L116" s="3" t="s">
        <v>1</v>
      </c>
      <c r="M116" s="5">
        <f t="shared" si="3"/>
        <v>0.4541035410824561</v>
      </c>
      <c r="N116" s="5">
        <f t="shared" si="4"/>
        <v>5.5886780076257941E-2</v>
      </c>
      <c r="O116" s="5">
        <f t="shared" si="5"/>
        <v>8.1254196513527592</v>
      </c>
    </row>
    <row r="117" spans="1:15" x14ac:dyDescent="0.2">
      <c r="A117" s="3" t="s">
        <v>286</v>
      </c>
      <c r="B117" s="3" t="s">
        <v>287</v>
      </c>
      <c r="C117" s="3" t="s">
        <v>83</v>
      </c>
      <c r="D117" s="4">
        <v>1133332</v>
      </c>
      <c r="E117" s="4">
        <v>113872</v>
      </c>
      <c r="F117" s="4">
        <v>48000</v>
      </c>
      <c r="G117" s="4">
        <v>65872</v>
      </c>
      <c r="H117" s="4">
        <v>113872</v>
      </c>
      <c r="I117" s="3">
        <v>0</v>
      </c>
      <c r="J117" s="4">
        <v>32316</v>
      </c>
      <c r="K117" s="3">
        <v>116</v>
      </c>
      <c r="L117" s="3" t="s">
        <v>84</v>
      </c>
      <c r="M117" s="5">
        <f t="shared" si="3"/>
        <v>2.851415119311905E-2</v>
      </c>
      <c r="N117" s="5">
        <f t="shared" si="4"/>
        <v>0.1004754123240145</v>
      </c>
      <c r="O117" s="5">
        <f t="shared" si="5"/>
        <v>0.28379232822818601</v>
      </c>
    </row>
    <row r="118" spans="1:15" x14ac:dyDescent="0.2">
      <c r="A118" s="3" t="s">
        <v>288</v>
      </c>
      <c r="B118" s="3" t="s">
        <v>289</v>
      </c>
      <c r="C118" s="3" t="s">
        <v>83</v>
      </c>
      <c r="D118" s="4">
        <v>1144313</v>
      </c>
      <c r="E118" s="4">
        <v>49595</v>
      </c>
      <c r="F118" s="4">
        <v>35000</v>
      </c>
      <c r="G118" s="4">
        <v>14595</v>
      </c>
      <c r="H118" s="4">
        <v>49595</v>
      </c>
      <c r="I118" s="3">
        <v>0</v>
      </c>
      <c r="J118" s="4">
        <v>64717</v>
      </c>
      <c r="K118" s="3">
        <v>116</v>
      </c>
      <c r="L118" s="3" t="s">
        <v>84</v>
      </c>
      <c r="M118" s="5">
        <f t="shared" si="3"/>
        <v>5.6555330578259622E-2</v>
      </c>
      <c r="N118" s="5">
        <f t="shared" si="4"/>
        <v>4.3340414729186857E-2</v>
      </c>
      <c r="O118" s="5">
        <f t="shared" si="5"/>
        <v>1.3049097691299527</v>
      </c>
    </row>
    <row r="119" spans="1:15" x14ac:dyDescent="0.2">
      <c r="A119" s="3" t="s">
        <v>290</v>
      </c>
      <c r="B119" s="3" t="s">
        <v>291</v>
      </c>
      <c r="C119" s="3" t="s">
        <v>83</v>
      </c>
      <c r="D119" s="4">
        <v>1602225</v>
      </c>
      <c r="E119" s="4">
        <v>522624</v>
      </c>
      <c r="F119" s="4">
        <v>432550</v>
      </c>
      <c r="G119" s="4">
        <v>90074</v>
      </c>
      <c r="H119" s="4">
        <v>522624</v>
      </c>
      <c r="I119" s="3">
        <v>0</v>
      </c>
      <c r="J119" s="4">
        <v>67716</v>
      </c>
      <c r="K119" s="3">
        <v>116</v>
      </c>
      <c r="L119" s="3" t="s">
        <v>84</v>
      </c>
      <c r="M119" s="5">
        <f t="shared" si="3"/>
        <v>4.2263727004634183E-2</v>
      </c>
      <c r="N119" s="5">
        <f t="shared" si="4"/>
        <v>0.32618639704161401</v>
      </c>
      <c r="O119" s="5">
        <f t="shared" si="5"/>
        <v>0.12956925055106538</v>
      </c>
    </row>
    <row r="120" spans="1:15" x14ac:dyDescent="0.2">
      <c r="A120" s="3" t="s">
        <v>292</v>
      </c>
      <c r="B120" s="3" t="s">
        <v>293</v>
      </c>
      <c r="C120" s="3" t="s">
        <v>83</v>
      </c>
      <c r="D120" s="4">
        <v>911995</v>
      </c>
      <c r="E120" s="4">
        <v>84611</v>
      </c>
      <c r="F120" s="4">
        <v>47500</v>
      </c>
      <c r="G120" s="4">
        <v>37111</v>
      </c>
      <c r="H120" s="4">
        <v>84611</v>
      </c>
      <c r="I120" s="3">
        <v>0</v>
      </c>
      <c r="J120" s="4">
        <v>45321</v>
      </c>
      <c r="K120" s="3">
        <v>116</v>
      </c>
      <c r="L120" s="3" t="s">
        <v>84</v>
      </c>
      <c r="M120" s="5">
        <f t="shared" si="3"/>
        <v>4.9694351394470364E-2</v>
      </c>
      <c r="N120" s="5">
        <f t="shared" si="4"/>
        <v>9.2775727937104924E-2</v>
      </c>
      <c r="O120" s="5">
        <f t="shared" si="5"/>
        <v>0.53563957405065532</v>
      </c>
    </row>
    <row r="121" spans="1:15" x14ac:dyDescent="0.2">
      <c r="A121" s="3" t="s">
        <v>294</v>
      </c>
      <c r="B121" s="3" t="s">
        <v>295</v>
      </c>
      <c r="C121" s="3" t="s">
        <v>83</v>
      </c>
      <c r="D121" s="4">
        <v>585837</v>
      </c>
      <c r="E121" s="4">
        <v>112651</v>
      </c>
      <c r="F121" s="4">
        <v>80250</v>
      </c>
      <c r="G121" s="4">
        <v>32401</v>
      </c>
      <c r="H121" s="4">
        <v>112651</v>
      </c>
      <c r="I121" s="3">
        <v>0</v>
      </c>
      <c r="J121" s="4">
        <v>25618</v>
      </c>
      <c r="K121" s="3">
        <v>116</v>
      </c>
      <c r="L121" s="3" t="s">
        <v>84</v>
      </c>
      <c r="M121" s="5">
        <f t="shared" si="3"/>
        <v>4.3728887045372686E-2</v>
      </c>
      <c r="N121" s="5">
        <f t="shared" si="4"/>
        <v>0.19229068836553512</v>
      </c>
      <c r="O121" s="5">
        <f t="shared" si="5"/>
        <v>0.22741032036999229</v>
      </c>
    </row>
    <row r="122" spans="1:15" x14ac:dyDescent="0.2">
      <c r="A122" s="3" t="s">
        <v>296</v>
      </c>
      <c r="B122" s="3" t="s">
        <v>297</v>
      </c>
      <c r="C122" s="3" t="s">
        <v>83</v>
      </c>
      <c r="D122" s="4">
        <v>1803085</v>
      </c>
      <c r="E122" s="4">
        <v>106999</v>
      </c>
      <c r="F122" s="4">
        <v>14500</v>
      </c>
      <c r="G122" s="4">
        <v>92499</v>
      </c>
      <c r="H122" s="4">
        <v>106999</v>
      </c>
      <c r="I122" s="3">
        <v>0</v>
      </c>
      <c r="J122" s="4">
        <v>371321</v>
      </c>
      <c r="K122" s="3">
        <v>116</v>
      </c>
      <c r="L122" s="3" t="s">
        <v>84</v>
      </c>
      <c r="M122" s="5">
        <f t="shared" si="3"/>
        <v>0.20593649217868265</v>
      </c>
      <c r="N122" s="5">
        <f t="shared" si="4"/>
        <v>5.9342182980835621E-2</v>
      </c>
      <c r="O122" s="5">
        <f t="shared" si="5"/>
        <v>3.4703221525434818</v>
      </c>
    </row>
    <row r="123" spans="1:15" x14ac:dyDescent="0.2">
      <c r="A123" s="3" t="s">
        <v>34</v>
      </c>
      <c r="B123" s="3" t="s">
        <v>298</v>
      </c>
      <c r="C123" s="3" t="s">
        <v>83</v>
      </c>
      <c r="D123" s="4">
        <v>5032299</v>
      </c>
      <c r="E123" s="4">
        <v>906263</v>
      </c>
      <c r="F123" s="4">
        <v>16000</v>
      </c>
      <c r="G123" s="4">
        <v>890263</v>
      </c>
      <c r="H123" s="4">
        <v>906263</v>
      </c>
      <c r="I123" s="3">
        <v>0</v>
      </c>
      <c r="J123" s="4">
        <v>339717</v>
      </c>
      <c r="K123" s="3">
        <v>116</v>
      </c>
      <c r="L123" s="3" t="s">
        <v>1</v>
      </c>
      <c r="M123" s="5">
        <f t="shared" si="3"/>
        <v>6.750731623856214E-2</v>
      </c>
      <c r="N123" s="5">
        <f t="shared" si="4"/>
        <v>0.18008925940211423</v>
      </c>
      <c r="O123" s="5">
        <f t="shared" si="5"/>
        <v>0.37485476070412233</v>
      </c>
    </row>
    <row r="124" spans="1:15" x14ac:dyDescent="0.2">
      <c r="A124" s="3" t="s">
        <v>35</v>
      </c>
      <c r="B124" s="3" t="s">
        <v>299</v>
      </c>
      <c r="C124" s="3" t="s">
        <v>83</v>
      </c>
      <c r="D124" s="4">
        <v>1414256</v>
      </c>
      <c r="E124" s="4">
        <v>100691</v>
      </c>
      <c r="F124" s="4">
        <v>18000</v>
      </c>
      <c r="G124" s="4">
        <v>82691</v>
      </c>
      <c r="H124" s="4">
        <v>100691</v>
      </c>
      <c r="I124" s="3">
        <v>0</v>
      </c>
      <c r="J124" s="4">
        <v>110689</v>
      </c>
      <c r="K124" s="3">
        <v>116</v>
      </c>
      <c r="L124" s="3" t="s">
        <v>1</v>
      </c>
      <c r="M124" s="5">
        <f t="shared" si="3"/>
        <v>7.8266593883992708E-2</v>
      </c>
      <c r="N124" s="5">
        <f t="shared" si="4"/>
        <v>7.1197152425020643E-2</v>
      </c>
      <c r="O124" s="5">
        <f t="shared" si="5"/>
        <v>1.0992938792940778</v>
      </c>
    </row>
    <row r="125" spans="1:15" x14ac:dyDescent="0.2">
      <c r="A125" s="3" t="s">
        <v>36</v>
      </c>
      <c r="B125" s="3" t="s">
        <v>300</v>
      </c>
      <c r="C125" s="3" t="s">
        <v>83</v>
      </c>
      <c r="D125" s="4">
        <v>5960199</v>
      </c>
      <c r="E125" s="4">
        <v>707407</v>
      </c>
      <c r="F125" s="4">
        <v>0</v>
      </c>
      <c r="G125" s="4">
        <v>707407</v>
      </c>
      <c r="H125" s="4">
        <v>707407</v>
      </c>
      <c r="I125" s="3">
        <v>0</v>
      </c>
      <c r="J125" s="4">
        <v>1281511</v>
      </c>
      <c r="K125" s="3">
        <v>116</v>
      </c>
      <c r="L125" s="3" t="s">
        <v>1</v>
      </c>
      <c r="M125" s="5">
        <f t="shared" si="3"/>
        <v>0.21501144508765563</v>
      </c>
      <c r="N125" s="5">
        <f t="shared" si="4"/>
        <v>0.11868848674347954</v>
      </c>
      <c r="O125" s="5">
        <f t="shared" si="5"/>
        <v>1.8115610956634582</v>
      </c>
    </row>
    <row r="126" spans="1:15" x14ac:dyDescent="0.2">
      <c r="A126" s="3" t="s">
        <v>301</v>
      </c>
      <c r="B126" s="3" t="s">
        <v>302</v>
      </c>
      <c r="C126" s="3" t="s">
        <v>83</v>
      </c>
      <c r="D126" s="4">
        <v>3672309</v>
      </c>
      <c r="E126" s="4">
        <v>151549</v>
      </c>
      <c r="F126" s="4">
        <v>88500</v>
      </c>
      <c r="G126" s="4">
        <v>63049</v>
      </c>
      <c r="H126" s="4">
        <v>151549</v>
      </c>
      <c r="I126" s="3">
        <v>0</v>
      </c>
      <c r="J126" s="4">
        <v>2005413</v>
      </c>
      <c r="K126" s="3">
        <v>116</v>
      </c>
      <c r="L126" s="3" t="s">
        <v>84</v>
      </c>
      <c r="M126" s="5">
        <f t="shared" si="3"/>
        <v>0.54609048421578898</v>
      </c>
      <c r="N126" s="5">
        <f t="shared" si="4"/>
        <v>4.1268041442046405E-2</v>
      </c>
      <c r="O126" s="5">
        <f t="shared" si="5"/>
        <v>13.232769599271522</v>
      </c>
    </row>
    <row r="127" spans="1:15" x14ac:dyDescent="0.2">
      <c r="A127" s="3" t="s">
        <v>303</v>
      </c>
      <c r="B127" s="3" t="s">
        <v>304</v>
      </c>
      <c r="C127" s="3" t="s">
        <v>83</v>
      </c>
      <c r="D127" s="4">
        <v>1747571</v>
      </c>
      <c r="E127" s="4">
        <v>234618</v>
      </c>
      <c r="F127" s="4">
        <v>35500</v>
      </c>
      <c r="G127" s="4">
        <v>199118</v>
      </c>
      <c r="H127" s="4">
        <v>234618</v>
      </c>
      <c r="I127" s="3">
        <v>0</v>
      </c>
      <c r="J127" s="4">
        <v>94809</v>
      </c>
      <c r="K127" s="3">
        <v>116</v>
      </c>
      <c r="L127" s="3" t="s">
        <v>84</v>
      </c>
      <c r="M127" s="5">
        <f t="shared" si="3"/>
        <v>5.4251873028334757E-2</v>
      </c>
      <c r="N127" s="5">
        <f t="shared" si="4"/>
        <v>0.1342537728080862</v>
      </c>
      <c r="O127" s="5">
        <f t="shared" si="5"/>
        <v>0.40409942971127533</v>
      </c>
    </row>
    <row r="128" spans="1:15" x14ac:dyDescent="0.2">
      <c r="A128" s="3" t="s">
        <v>305</v>
      </c>
      <c r="B128" s="3" t="s">
        <v>306</v>
      </c>
      <c r="C128" s="3" t="s">
        <v>83</v>
      </c>
      <c r="D128" s="4">
        <v>1585491</v>
      </c>
      <c r="E128" s="4">
        <v>134751</v>
      </c>
      <c r="F128" s="4">
        <v>54500</v>
      </c>
      <c r="G128" s="4">
        <v>80251</v>
      </c>
      <c r="H128" s="4">
        <v>134751</v>
      </c>
      <c r="I128" s="3">
        <v>0</v>
      </c>
      <c r="J128" s="4">
        <v>112482</v>
      </c>
      <c r="K128" s="3">
        <v>116</v>
      </c>
      <c r="L128" s="3" t="s">
        <v>84</v>
      </c>
      <c r="M128" s="5">
        <f t="shared" si="3"/>
        <v>7.094458435904083E-2</v>
      </c>
      <c r="N128" s="5">
        <f t="shared" si="4"/>
        <v>8.4990075629568382E-2</v>
      </c>
      <c r="O128" s="5">
        <f t="shared" si="5"/>
        <v>0.83473963087472447</v>
      </c>
    </row>
    <row r="129" spans="1:15" x14ac:dyDescent="0.2">
      <c r="A129" s="3" t="s">
        <v>307</v>
      </c>
      <c r="B129" s="3" t="s">
        <v>308</v>
      </c>
      <c r="C129" s="3" t="s">
        <v>83</v>
      </c>
      <c r="D129" s="4">
        <v>2051518</v>
      </c>
      <c r="E129" s="4">
        <v>205886</v>
      </c>
      <c r="F129" s="4">
        <v>103000</v>
      </c>
      <c r="G129" s="4">
        <v>102886</v>
      </c>
      <c r="H129" s="4">
        <v>205886</v>
      </c>
      <c r="I129" s="3">
        <v>0</v>
      </c>
      <c r="J129" s="4">
        <v>206010</v>
      </c>
      <c r="K129" s="3">
        <v>116</v>
      </c>
      <c r="L129" s="3" t="s">
        <v>84</v>
      </c>
      <c r="M129" s="5">
        <f t="shared" si="3"/>
        <v>0.10041832438223794</v>
      </c>
      <c r="N129" s="5">
        <f t="shared" si="4"/>
        <v>0.10035788133469947</v>
      </c>
      <c r="O129" s="5">
        <f t="shared" si="5"/>
        <v>1.0006022750454135</v>
      </c>
    </row>
    <row r="130" spans="1:15" x14ac:dyDescent="0.2">
      <c r="A130" s="3" t="s">
        <v>309</v>
      </c>
      <c r="B130" s="3" t="s">
        <v>310</v>
      </c>
      <c r="C130" s="3" t="s">
        <v>83</v>
      </c>
      <c r="D130" s="4">
        <v>1642784</v>
      </c>
      <c r="E130" s="4">
        <v>221017</v>
      </c>
      <c r="F130" s="4">
        <v>51250</v>
      </c>
      <c r="G130" s="4">
        <v>169767</v>
      </c>
      <c r="H130" s="4">
        <v>221017</v>
      </c>
      <c r="I130" s="3">
        <v>0</v>
      </c>
      <c r="J130" s="4">
        <v>36079</v>
      </c>
      <c r="K130" s="3">
        <v>116</v>
      </c>
      <c r="L130" s="3" t="s">
        <v>84</v>
      </c>
      <c r="M130" s="5">
        <f t="shared" si="3"/>
        <v>2.1962108226035802E-2</v>
      </c>
      <c r="N130" s="5">
        <f t="shared" si="4"/>
        <v>0.13453807682568128</v>
      </c>
      <c r="O130" s="5">
        <f t="shared" si="5"/>
        <v>0.16324083667772163</v>
      </c>
    </row>
    <row r="131" spans="1:15" x14ac:dyDescent="0.2">
      <c r="A131" s="3" t="s">
        <v>311</v>
      </c>
      <c r="B131" s="3" t="s">
        <v>312</v>
      </c>
      <c r="C131" s="3" t="s">
        <v>83</v>
      </c>
      <c r="D131" s="4">
        <v>701021</v>
      </c>
      <c r="E131" s="4">
        <v>48035</v>
      </c>
      <c r="F131" s="4">
        <v>17000</v>
      </c>
      <c r="G131" s="4">
        <v>31035</v>
      </c>
      <c r="H131" s="4">
        <v>48035</v>
      </c>
      <c r="I131" s="3">
        <v>0</v>
      </c>
      <c r="J131" s="4">
        <v>34928</v>
      </c>
      <c r="K131" s="3">
        <v>116</v>
      </c>
      <c r="L131" s="3" t="s">
        <v>84</v>
      </c>
      <c r="M131" s="5">
        <f t="shared" ref="M131:M194" si="6">J131/D131</f>
        <v>4.9824470308307452E-2</v>
      </c>
      <c r="N131" s="5">
        <f t="shared" ref="N131:N194" si="7">E131/D131</f>
        <v>6.8521485091031509E-2</v>
      </c>
      <c r="O131" s="5">
        <f t="shared" ref="O131:O194" si="8">J131/E131</f>
        <v>0.72713646299573231</v>
      </c>
    </row>
    <row r="132" spans="1:15" x14ac:dyDescent="0.2">
      <c r="A132" s="3" t="s">
        <v>313</v>
      </c>
      <c r="B132" s="3" t="s">
        <v>314</v>
      </c>
      <c r="C132" s="3" t="s">
        <v>83</v>
      </c>
      <c r="D132" s="4">
        <v>1593808</v>
      </c>
      <c r="E132" s="4">
        <v>350630</v>
      </c>
      <c r="F132" s="4">
        <v>62000</v>
      </c>
      <c r="G132" s="4">
        <v>288630</v>
      </c>
      <c r="H132" s="4">
        <v>350630</v>
      </c>
      <c r="I132" s="3">
        <v>0</v>
      </c>
      <c r="J132" s="4">
        <v>45255</v>
      </c>
      <c r="K132" s="3">
        <v>116</v>
      </c>
      <c r="L132" s="3" t="s">
        <v>84</v>
      </c>
      <c r="M132" s="5">
        <f t="shared" si="6"/>
        <v>2.8394260789254413E-2</v>
      </c>
      <c r="N132" s="5">
        <f t="shared" si="7"/>
        <v>0.21999513115757982</v>
      </c>
      <c r="O132" s="5">
        <f t="shared" si="8"/>
        <v>0.12906767817927731</v>
      </c>
    </row>
    <row r="133" spans="1:15" x14ac:dyDescent="0.2">
      <c r="A133" s="3" t="s">
        <v>315</v>
      </c>
      <c r="B133" s="3" t="s">
        <v>316</v>
      </c>
      <c r="C133" s="3" t="s">
        <v>83</v>
      </c>
      <c r="D133" s="4">
        <v>1946715</v>
      </c>
      <c r="E133" s="4">
        <v>243155</v>
      </c>
      <c r="F133" s="4">
        <v>183500</v>
      </c>
      <c r="G133" s="4">
        <v>59655</v>
      </c>
      <c r="H133" s="4">
        <v>243155</v>
      </c>
      <c r="I133" s="3">
        <v>0</v>
      </c>
      <c r="J133" s="4">
        <v>89082</v>
      </c>
      <c r="K133" s="3">
        <v>116</v>
      </c>
      <c r="L133" s="3" t="s">
        <v>84</v>
      </c>
      <c r="M133" s="5">
        <f t="shared" si="6"/>
        <v>4.5760165201377705E-2</v>
      </c>
      <c r="N133" s="5">
        <f t="shared" si="7"/>
        <v>0.12490528916662172</v>
      </c>
      <c r="O133" s="5">
        <f t="shared" si="8"/>
        <v>0.36635890687010342</v>
      </c>
    </row>
    <row r="134" spans="1:15" x14ac:dyDescent="0.2">
      <c r="A134" s="3" t="s">
        <v>37</v>
      </c>
      <c r="B134" s="3" t="s">
        <v>317</v>
      </c>
      <c r="C134" s="3" t="s">
        <v>83</v>
      </c>
      <c r="D134" s="4">
        <v>4221852</v>
      </c>
      <c r="E134" s="4">
        <v>774938</v>
      </c>
      <c r="F134" s="4">
        <v>0</v>
      </c>
      <c r="G134" s="4">
        <v>774938</v>
      </c>
      <c r="H134" s="4">
        <v>774938</v>
      </c>
      <c r="I134" s="3">
        <v>0</v>
      </c>
      <c r="J134" s="4">
        <v>715543</v>
      </c>
      <c r="K134" s="3">
        <v>116</v>
      </c>
      <c r="L134" s="3" t="s">
        <v>1</v>
      </c>
      <c r="M134" s="5">
        <f t="shared" si="6"/>
        <v>0.16948557173486897</v>
      </c>
      <c r="N134" s="5">
        <f t="shared" si="7"/>
        <v>0.18355404215969673</v>
      </c>
      <c r="O134" s="5">
        <f t="shared" si="8"/>
        <v>0.92335515873527951</v>
      </c>
    </row>
    <row r="135" spans="1:15" x14ac:dyDescent="0.2">
      <c r="A135" s="3" t="s">
        <v>318</v>
      </c>
      <c r="B135" s="3" t="s">
        <v>319</v>
      </c>
      <c r="C135" s="3" t="s">
        <v>83</v>
      </c>
      <c r="D135" s="4">
        <v>841010</v>
      </c>
      <c r="E135" s="4">
        <v>221618</v>
      </c>
      <c r="F135" s="4">
        <v>66500</v>
      </c>
      <c r="G135" s="4">
        <v>155118</v>
      </c>
      <c r="H135" s="4">
        <v>221618</v>
      </c>
      <c r="I135" s="3">
        <v>0</v>
      </c>
      <c r="J135" s="4">
        <v>43413</v>
      </c>
      <c r="K135" s="3">
        <v>116</v>
      </c>
      <c r="L135" s="3" t="s">
        <v>84</v>
      </c>
      <c r="M135" s="5">
        <f t="shared" si="6"/>
        <v>5.1620075861166931E-2</v>
      </c>
      <c r="N135" s="5">
        <f t="shared" si="7"/>
        <v>0.26351410803676534</v>
      </c>
      <c r="O135" s="5">
        <f t="shared" si="8"/>
        <v>0.19589112797696939</v>
      </c>
    </row>
    <row r="136" spans="1:15" x14ac:dyDescent="0.2">
      <c r="A136" s="3" t="s">
        <v>38</v>
      </c>
      <c r="B136" s="3" t="s">
        <v>320</v>
      </c>
      <c r="C136" s="3" t="s">
        <v>83</v>
      </c>
      <c r="D136" s="4">
        <v>6236360</v>
      </c>
      <c r="E136" s="4">
        <v>948498</v>
      </c>
      <c r="F136" s="4">
        <v>0</v>
      </c>
      <c r="G136" s="4">
        <v>948498</v>
      </c>
      <c r="H136" s="4">
        <v>948498</v>
      </c>
      <c r="I136" s="3">
        <v>0</v>
      </c>
      <c r="J136" s="4">
        <v>710737</v>
      </c>
      <c r="K136" s="3">
        <v>116</v>
      </c>
      <c r="L136" s="3" t="s">
        <v>1</v>
      </c>
      <c r="M136" s="5">
        <f t="shared" si="6"/>
        <v>0.1139666407968751</v>
      </c>
      <c r="N136" s="5">
        <f t="shared" si="7"/>
        <v>0.15209160471813687</v>
      </c>
      <c r="O136" s="5">
        <f t="shared" si="8"/>
        <v>0.74932893901726727</v>
      </c>
    </row>
    <row r="137" spans="1:15" x14ac:dyDescent="0.2">
      <c r="A137" s="3" t="s">
        <v>321</v>
      </c>
      <c r="B137" s="3" t="s">
        <v>322</v>
      </c>
      <c r="C137" s="3" t="s">
        <v>83</v>
      </c>
      <c r="D137" s="4">
        <v>2051252</v>
      </c>
      <c r="E137" s="4">
        <v>762444</v>
      </c>
      <c r="F137" s="4">
        <v>475400</v>
      </c>
      <c r="G137" s="4">
        <v>287044</v>
      </c>
      <c r="H137" s="4">
        <v>762444</v>
      </c>
      <c r="I137" s="3">
        <v>0</v>
      </c>
      <c r="J137" s="4">
        <v>90990</v>
      </c>
      <c r="K137" s="3">
        <v>116</v>
      </c>
      <c r="L137" s="3" t="s">
        <v>84</v>
      </c>
      <c r="M137" s="5">
        <f t="shared" si="6"/>
        <v>4.4358274848726537E-2</v>
      </c>
      <c r="N137" s="5">
        <f t="shared" si="7"/>
        <v>0.371696895359517</v>
      </c>
      <c r="O137" s="5">
        <f t="shared" si="8"/>
        <v>0.11933991217715662</v>
      </c>
    </row>
    <row r="138" spans="1:15" x14ac:dyDescent="0.2">
      <c r="A138" s="3" t="s">
        <v>323</v>
      </c>
      <c r="B138" s="3" t="s">
        <v>324</v>
      </c>
      <c r="C138" s="3" t="s">
        <v>83</v>
      </c>
      <c r="D138" s="4">
        <v>2654903</v>
      </c>
      <c r="E138" s="4">
        <v>690223</v>
      </c>
      <c r="F138" s="4">
        <v>228500</v>
      </c>
      <c r="G138" s="4">
        <v>461723</v>
      </c>
      <c r="H138" s="4">
        <v>690223</v>
      </c>
      <c r="I138" s="3">
        <v>0</v>
      </c>
      <c r="J138" s="4">
        <v>265395</v>
      </c>
      <c r="K138" s="3">
        <v>116</v>
      </c>
      <c r="L138" s="3" t="s">
        <v>84</v>
      </c>
      <c r="M138" s="5">
        <f t="shared" si="6"/>
        <v>9.9964104149944458E-2</v>
      </c>
      <c r="N138" s="5">
        <f t="shared" si="7"/>
        <v>0.25998049646258264</v>
      </c>
      <c r="O138" s="5">
        <f t="shared" si="8"/>
        <v>0.38450616684752609</v>
      </c>
    </row>
    <row r="139" spans="1:15" x14ac:dyDescent="0.2">
      <c r="A139" s="3" t="s">
        <v>325</v>
      </c>
      <c r="B139" s="3" t="s">
        <v>326</v>
      </c>
      <c r="C139" s="3" t="s">
        <v>83</v>
      </c>
      <c r="D139" s="4">
        <v>1066308</v>
      </c>
      <c r="E139" s="4">
        <v>62407</v>
      </c>
      <c r="F139" s="4">
        <v>47000</v>
      </c>
      <c r="G139" s="4">
        <v>15407</v>
      </c>
      <c r="H139" s="4">
        <v>62407</v>
      </c>
      <c r="I139" s="3">
        <v>0</v>
      </c>
      <c r="J139" s="4">
        <v>26733</v>
      </c>
      <c r="K139" s="3">
        <v>116</v>
      </c>
      <c r="L139" s="3" t="s">
        <v>84</v>
      </c>
      <c r="M139" s="5">
        <f t="shared" si="6"/>
        <v>2.5070617495132737E-2</v>
      </c>
      <c r="N139" s="5">
        <f t="shared" si="7"/>
        <v>5.85262419488553E-2</v>
      </c>
      <c r="O139" s="5">
        <f t="shared" si="8"/>
        <v>0.42836540772669734</v>
      </c>
    </row>
    <row r="140" spans="1:15" x14ac:dyDescent="0.2">
      <c r="A140" s="3" t="s">
        <v>39</v>
      </c>
      <c r="B140" s="3" t="s">
        <v>327</v>
      </c>
      <c r="C140" s="3" t="s">
        <v>83</v>
      </c>
      <c r="D140" s="4">
        <v>3317682</v>
      </c>
      <c r="E140" s="4">
        <v>339760</v>
      </c>
      <c r="F140" s="4">
        <v>1000</v>
      </c>
      <c r="G140" s="4">
        <v>338760</v>
      </c>
      <c r="H140" s="4">
        <v>339760</v>
      </c>
      <c r="I140" s="3">
        <v>0</v>
      </c>
      <c r="J140" s="4">
        <v>649630</v>
      </c>
      <c r="K140" s="3">
        <v>116</v>
      </c>
      <c r="L140" s="3" t="s">
        <v>1</v>
      </c>
      <c r="M140" s="5">
        <f t="shared" si="6"/>
        <v>0.19580839875551664</v>
      </c>
      <c r="N140" s="5">
        <f t="shared" si="7"/>
        <v>0.10240885051671619</v>
      </c>
      <c r="O140" s="5">
        <f t="shared" si="8"/>
        <v>1.9120261360960678</v>
      </c>
    </row>
    <row r="141" spans="1:15" x14ac:dyDescent="0.2">
      <c r="A141" s="3" t="s">
        <v>40</v>
      </c>
      <c r="B141" s="3" t="s">
        <v>328</v>
      </c>
      <c r="C141" s="3" t="s">
        <v>83</v>
      </c>
      <c r="D141" s="4">
        <v>2608752</v>
      </c>
      <c r="E141" s="4">
        <v>168022</v>
      </c>
      <c r="F141" s="4">
        <v>0</v>
      </c>
      <c r="G141" s="4">
        <v>168022</v>
      </c>
      <c r="H141" s="4">
        <v>168022</v>
      </c>
      <c r="I141" s="3">
        <v>0</v>
      </c>
      <c r="J141" s="4">
        <v>808720</v>
      </c>
      <c r="K141" s="3">
        <v>116</v>
      </c>
      <c r="L141" s="3" t="s">
        <v>1</v>
      </c>
      <c r="M141" s="5">
        <f t="shared" si="6"/>
        <v>0.31000263727636818</v>
      </c>
      <c r="N141" s="5">
        <f t="shared" si="7"/>
        <v>6.4407042141223086E-2</v>
      </c>
      <c r="O141" s="5">
        <f t="shared" si="8"/>
        <v>4.8131792265298587</v>
      </c>
    </row>
    <row r="142" spans="1:15" x14ac:dyDescent="0.2">
      <c r="A142" s="3" t="s">
        <v>329</v>
      </c>
      <c r="B142" s="3" t="s">
        <v>330</v>
      </c>
      <c r="C142" s="3" t="s">
        <v>83</v>
      </c>
      <c r="D142" s="4">
        <v>928573</v>
      </c>
      <c r="E142" s="4">
        <v>60110</v>
      </c>
      <c r="F142" s="4">
        <v>20250</v>
      </c>
      <c r="G142" s="4">
        <v>39860</v>
      </c>
      <c r="H142" s="4">
        <v>60110</v>
      </c>
      <c r="I142" s="3">
        <v>0</v>
      </c>
      <c r="J142" s="4">
        <v>87033</v>
      </c>
      <c r="K142" s="3">
        <v>116</v>
      </c>
      <c r="L142" s="3" t="s">
        <v>84</v>
      </c>
      <c r="M142" s="5">
        <f t="shared" si="6"/>
        <v>9.3727687537759549E-2</v>
      </c>
      <c r="N142" s="5">
        <f t="shared" si="7"/>
        <v>6.4733736604445744E-2</v>
      </c>
      <c r="O142" s="5">
        <f t="shared" si="8"/>
        <v>1.4478955248710697</v>
      </c>
    </row>
    <row r="143" spans="1:15" x14ac:dyDescent="0.2">
      <c r="A143" s="3" t="s">
        <v>331</v>
      </c>
      <c r="B143" s="3" t="s">
        <v>332</v>
      </c>
      <c r="C143" s="3" t="s">
        <v>83</v>
      </c>
      <c r="D143" s="4">
        <v>855659</v>
      </c>
      <c r="E143" s="4">
        <v>62859</v>
      </c>
      <c r="F143" s="4">
        <v>22500</v>
      </c>
      <c r="G143" s="4">
        <v>40359</v>
      </c>
      <c r="H143" s="4">
        <v>62859</v>
      </c>
      <c r="I143" s="3">
        <v>0</v>
      </c>
      <c r="J143" s="4">
        <v>39970</v>
      </c>
      <c r="K143" s="3">
        <v>116</v>
      </c>
      <c r="L143" s="3" t="s">
        <v>84</v>
      </c>
      <c r="M143" s="5">
        <f t="shared" si="6"/>
        <v>4.6712533848180172E-2</v>
      </c>
      <c r="N143" s="5">
        <f t="shared" si="7"/>
        <v>7.3462676136171065E-2</v>
      </c>
      <c r="O143" s="5">
        <f t="shared" si="8"/>
        <v>0.63586757663978111</v>
      </c>
    </row>
    <row r="144" spans="1:15" x14ac:dyDescent="0.2">
      <c r="A144" s="3" t="s">
        <v>333</v>
      </c>
      <c r="B144" s="3" t="s">
        <v>334</v>
      </c>
      <c r="C144" s="3" t="s">
        <v>83</v>
      </c>
      <c r="D144" s="4">
        <v>1158202</v>
      </c>
      <c r="E144" s="4">
        <v>82945</v>
      </c>
      <c r="F144" s="4">
        <v>51500</v>
      </c>
      <c r="G144" s="4">
        <v>31445</v>
      </c>
      <c r="H144" s="4">
        <v>82945</v>
      </c>
      <c r="I144" s="3">
        <v>0</v>
      </c>
      <c r="J144" s="4">
        <v>224130</v>
      </c>
      <c r="K144" s="3">
        <v>116</v>
      </c>
      <c r="L144" s="3" t="s">
        <v>84</v>
      </c>
      <c r="M144" s="5">
        <f t="shared" si="6"/>
        <v>0.19351546621401103</v>
      </c>
      <c r="N144" s="5">
        <f t="shared" si="7"/>
        <v>7.1615314081654155E-2</v>
      </c>
      <c r="O144" s="5">
        <f t="shared" si="8"/>
        <v>2.7021520284525891</v>
      </c>
    </row>
    <row r="145" spans="1:15" x14ac:dyDescent="0.2">
      <c r="A145" s="3" t="s">
        <v>335</v>
      </c>
      <c r="B145" s="3" t="s">
        <v>336</v>
      </c>
      <c r="C145" s="3" t="s">
        <v>83</v>
      </c>
      <c r="D145" s="4">
        <v>1218452</v>
      </c>
      <c r="E145" s="4">
        <v>65840</v>
      </c>
      <c r="F145" s="4">
        <v>23500</v>
      </c>
      <c r="G145" s="4">
        <v>42340</v>
      </c>
      <c r="H145" s="4">
        <v>65840</v>
      </c>
      <c r="I145" s="3">
        <v>0</v>
      </c>
      <c r="J145" s="4">
        <v>121732</v>
      </c>
      <c r="K145" s="3">
        <v>116</v>
      </c>
      <c r="L145" s="3" t="s">
        <v>84</v>
      </c>
      <c r="M145" s="5">
        <f t="shared" si="6"/>
        <v>9.9907095232311158E-2</v>
      </c>
      <c r="N145" s="5">
        <f t="shared" si="7"/>
        <v>5.403577654269516E-2</v>
      </c>
      <c r="O145" s="5">
        <f t="shared" si="8"/>
        <v>1.8489064398541919</v>
      </c>
    </row>
    <row r="146" spans="1:15" x14ac:dyDescent="0.2">
      <c r="A146" s="3" t="s">
        <v>337</v>
      </c>
      <c r="B146" s="3" t="s">
        <v>338</v>
      </c>
      <c r="C146" s="3" t="s">
        <v>83</v>
      </c>
      <c r="D146" s="4">
        <v>1015717</v>
      </c>
      <c r="E146" s="4">
        <v>548850</v>
      </c>
      <c r="F146" s="4">
        <v>476100</v>
      </c>
      <c r="G146" s="4">
        <v>72750</v>
      </c>
      <c r="H146" s="4">
        <v>548850</v>
      </c>
      <c r="I146" s="3">
        <v>0</v>
      </c>
      <c r="J146" s="4">
        <v>11824</v>
      </c>
      <c r="K146" s="3">
        <v>116</v>
      </c>
      <c r="L146" s="3" t="s">
        <v>84</v>
      </c>
      <c r="M146" s="5">
        <f t="shared" si="6"/>
        <v>1.1641037808759724E-2</v>
      </c>
      <c r="N146" s="5">
        <f t="shared" si="7"/>
        <v>0.54035720579649649</v>
      </c>
      <c r="O146" s="5">
        <f t="shared" si="8"/>
        <v>2.1543226746834291E-2</v>
      </c>
    </row>
    <row r="147" spans="1:15" x14ac:dyDescent="0.2">
      <c r="A147" s="3" t="s">
        <v>339</v>
      </c>
      <c r="B147" s="3" t="s">
        <v>340</v>
      </c>
      <c r="C147" s="3" t="s">
        <v>83</v>
      </c>
      <c r="D147" s="4">
        <v>1320170</v>
      </c>
      <c r="E147" s="4">
        <v>153509</v>
      </c>
      <c r="F147" s="4">
        <v>66250</v>
      </c>
      <c r="G147" s="4">
        <v>87259</v>
      </c>
      <c r="H147" s="4">
        <v>153509</v>
      </c>
      <c r="I147" s="3">
        <v>0</v>
      </c>
      <c r="J147" s="4">
        <v>44351</v>
      </c>
      <c r="K147" s="3">
        <v>116</v>
      </c>
      <c r="L147" s="3" t="s">
        <v>84</v>
      </c>
      <c r="M147" s="5">
        <f t="shared" si="6"/>
        <v>3.359491580629767E-2</v>
      </c>
      <c r="N147" s="5">
        <f t="shared" si="7"/>
        <v>0.11627972155101236</v>
      </c>
      <c r="O147" s="5">
        <f t="shared" si="8"/>
        <v>0.28891465646965325</v>
      </c>
    </row>
    <row r="148" spans="1:15" x14ac:dyDescent="0.2">
      <c r="A148" s="3" t="s">
        <v>341</v>
      </c>
      <c r="B148" s="3" t="s">
        <v>342</v>
      </c>
      <c r="C148" s="3" t="s">
        <v>83</v>
      </c>
      <c r="D148" s="4">
        <v>1018456</v>
      </c>
      <c r="E148" s="4">
        <v>447651</v>
      </c>
      <c r="F148" s="4">
        <v>394100</v>
      </c>
      <c r="G148" s="4">
        <v>53551</v>
      </c>
      <c r="H148" s="4">
        <v>447651</v>
      </c>
      <c r="I148" s="3">
        <v>0</v>
      </c>
      <c r="J148" s="4">
        <v>41152</v>
      </c>
      <c r="K148" s="3">
        <v>116</v>
      </c>
      <c r="L148" s="3" t="s">
        <v>84</v>
      </c>
      <c r="M148" s="5">
        <f t="shared" si="6"/>
        <v>4.0406262028011029E-2</v>
      </c>
      <c r="N148" s="5">
        <f t="shared" si="7"/>
        <v>0.43953887060413016</v>
      </c>
      <c r="O148" s="5">
        <f t="shared" si="8"/>
        <v>9.1928757000431141E-2</v>
      </c>
    </row>
    <row r="149" spans="1:15" x14ac:dyDescent="0.2">
      <c r="A149" s="3" t="s">
        <v>41</v>
      </c>
      <c r="B149" s="3" t="s">
        <v>343</v>
      </c>
      <c r="C149" s="3" t="s">
        <v>83</v>
      </c>
      <c r="D149" s="4">
        <v>1851507</v>
      </c>
      <c r="E149" s="4">
        <v>295155</v>
      </c>
      <c r="F149" s="4">
        <v>108000</v>
      </c>
      <c r="G149" s="4">
        <v>187155</v>
      </c>
      <c r="H149" s="4">
        <v>295155</v>
      </c>
      <c r="I149" s="3">
        <v>0</v>
      </c>
      <c r="J149" s="4">
        <v>90578</v>
      </c>
      <c r="K149" s="3">
        <v>116</v>
      </c>
      <c r="L149" s="3" t="s">
        <v>1</v>
      </c>
      <c r="M149" s="5">
        <f t="shared" si="6"/>
        <v>4.8921230111471356E-2</v>
      </c>
      <c r="N149" s="5">
        <f t="shared" si="7"/>
        <v>0.15941338596073359</v>
      </c>
      <c r="O149" s="5">
        <f t="shared" si="8"/>
        <v>0.30688282427876878</v>
      </c>
    </row>
    <row r="150" spans="1:15" x14ac:dyDescent="0.2">
      <c r="A150" s="3" t="s">
        <v>344</v>
      </c>
      <c r="B150" s="3" t="s">
        <v>345</v>
      </c>
      <c r="C150" s="3" t="s">
        <v>83</v>
      </c>
      <c r="D150" s="4">
        <v>2344389</v>
      </c>
      <c r="E150" s="4">
        <v>547468</v>
      </c>
      <c r="F150" s="4">
        <v>150500</v>
      </c>
      <c r="G150" s="4">
        <v>396968</v>
      </c>
      <c r="H150" s="4">
        <v>547468</v>
      </c>
      <c r="I150" s="3">
        <v>0</v>
      </c>
      <c r="J150" s="4">
        <v>169224</v>
      </c>
      <c r="K150" s="3">
        <v>116</v>
      </c>
      <c r="L150" s="3" t="s">
        <v>84</v>
      </c>
      <c r="M150" s="5">
        <f t="shared" si="6"/>
        <v>7.2182560146801578E-2</v>
      </c>
      <c r="N150" s="5">
        <f t="shared" si="7"/>
        <v>0.23352267904345225</v>
      </c>
      <c r="O150" s="5">
        <f t="shared" si="8"/>
        <v>0.30910299780078471</v>
      </c>
    </row>
    <row r="151" spans="1:15" x14ac:dyDescent="0.2">
      <c r="A151" s="3" t="s">
        <v>42</v>
      </c>
      <c r="B151" s="3" t="s">
        <v>346</v>
      </c>
      <c r="C151" s="3" t="s">
        <v>83</v>
      </c>
      <c r="D151" s="4">
        <v>4577777</v>
      </c>
      <c r="E151" s="4">
        <v>753365</v>
      </c>
      <c r="F151" s="4">
        <v>5000</v>
      </c>
      <c r="G151" s="4">
        <v>748365</v>
      </c>
      <c r="H151" s="4">
        <v>753365</v>
      </c>
      <c r="I151" s="3">
        <v>0</v>
      </c>
      <c r="J151" s="4">
        <v>702122</v>
      </c>
      <c r="K151" s="3">
        <v>116</v>
      </c>
      <c r="L151" s="3" t="s">
        <v>1</v>
      </c>
      <c r="M151" s="5">
        <f t="shared" si="6"/>
        <v>0.15337619110760528</v>
      </c>
      <c r="N151" s="5">
        <f t="shared" si="7"/>
        <v>0.16457005223277588</v>
      </c>
      <c r="O151" s="5">
        <f t="shared" si="8"/>
        <v>0.9319811777823499</v>
      </c>
    </row>
    <row r="152" spans="1:15" x14ac:dyDescent="0.2">
      <c r="A152" s="3" t="s">
        <v>347</v>
      </c>
      <c r="B152" s="3" t="s">
        <v>348</v>
      </c>
      <c r="C152" s="3" t="s">
        <v>83</v>
      </c>
      <c r="D152" s="4">
        <v>3181387</v>
      </c>
      <c r="E152" s="4">
        <v>553832</v>
      </c>
      <c r="F152" s="4">
        <v>243500</v>
      </c>
      <c r="G152" s="4">
        <v>310332</v>
      </c>
      <c r="H152" s="4">
        <v>553832</v>
      </c>
      <c r="I152" s="3">
        <v>0</v>
      </c>
      <c r="J152" s="4">
        <v>257912</v>
      </c>
      <c r="K152" s="3">
        <v>116</v>
      </c>
      <c r="L152" s="3" t="s">
        <v>84</v>
      </c>
      <c r="M152" s="5">
        <f t="shared" si="6"/>
        <v>8.1069043156334009E-2</v>
      </c>
      <c r="N152" s="5">
        <f t="shared" si="7"/>
        <v>0.17408507672911216</v>
      </c>
      <c r="O152" s="5">
        <f t="shared" si="8"/>
        <v>0.46568634531771369</v>
      </c>
    </row>
    <row r="153" spans="1:15" x14ac:dyDescent="0.2">
      <c r="A153" s="3" t="s">
        <v>349</v>
      </c>
      <c r="B153" s="3" t="s">
        <v>350</v>
      </c>
      <c r="C153" s="3" t="s">
        <v>83</v>
      </c>
      <c r="D153" s="4">
        <v>1457309</v>
      </c>
      <c r="E153" s="4">
        <v>147432</v>
      </c>
      <c r="F153" s="4">
        <v>23500</v>
      </c>
      <c r="G153" s="4">
        <v>123932</v>
      </c>
      <c r="H153" s="4">
        <v>147432</v>
      </c>
      <c r="I153" s="3">
        <v>0</v>
      </c>
      <c r="J153" s="4">
        <v>122412</v>
      </c>
      <c r="K153" s="3">
        <v>116</v>
      </c>
      <c r="L153" s="3" t="s">
        <v>84</v>
      </c>
      <c r="M153" s="5">
        <f t="shared" si="6"/>
        <v>8.3998657800095924E-2</v>
      </c>
      <c r="N153" s="5">
        <f t="shared" si="7"/>
        <v>0.1011672884748533</v>
      </c>
      <c r="O153" s="5">
        <f t="shared" si="8"/>
        <v>0.83029464431059741</v>
      </c>
    </row>
    <row r="154" spans="1:15" x14ac:dyDescent="0.2">
      <c r="A154" s="3" t="s">
        <v>351</v>
      </c>
      <c r="B154" s="3" t="s">
        <v>352</v>
      </c>
      <c r="C154" s="3" t="s">
        <v>83</v>
      </c>
      <c r="D154" s="4">
        <v>409147</v>
      </c>
      <c r="E154" s="4">
        <v>23966</v>
      </c>
      <c r="F154" s="4">
        <v>13500</v>
      </c>
      <c r="G154" s="4">
        <v>10466</v>
      </c>
      <c r="H154" s="4">
        <v>23966</v>
      </c>
      <c r="I154" s="3">
        <v>0</v>
      </c>
      <c r="J154" s="4">
        <v>2396</v>
      </c>
      <c r="K154" s="3">
        <v>116</v>
      </c>
      <c r="L154" s="3" t="s">
        <v>84</v>
      </c>
      <c r="M154" s="5">
        <f t="shared" si="6"/>
        <v>5.8560859544369136E-3</v>
      </c>
      <c r="N154" s="5">
        <f t="shared" si="7"/>
        <v>5.8575524200348533E-2</v>
      </c>
      <c r="O154" s="5">
        <f t="shared" si="8"/>
        <v>9.9974964533088545E-2</v>
      </c>
    </row>
    <row r="155" spans="1:15" x14ac:dyDescent="0.2">
      <c r="A155" s="3" t="s">
        <v>353</v>
      </c>
      <c r="B155" s="3" t="s">
        <v>354</v>
      </c>
      <c r="C155" s="3" t="s">
        <v>83</v>
      </c>
      <c r="D155" s="4">
        <v>3486817</v>
      </c>
      <c r="E155" s="4">
        <v>859861</v>
      </c>
      <c r="F155" s="4">
        <v>688581</v>
      </c>
      <c r="G155" s="4">
        <v>171280</v>
      </c>
      <c r="H155" s="4">
        <v>859861</v>
      </c>
      <c r="I155" s="3">
        <v>0</v>
      </c>
      <c r="J155" s="4">
        <v>24883</v>
      </c>
      <c r="K155" s="3">
        <v>116</v>
      </c>
      <c r="L155" s="3" t="s">
        <v>84</v>
      </c>
      <c r="M155" s="5">
        <f t="shared" si="6"/>
        <v>7.1363079851910786E-3</v>
      </c>
      <c r="N155" s="5">
        <f t="shared" si="7"/>
        <v>0.24660342082764883</v>
      </c>
      <c r="O155" s="5">
        <f t="shared" si="8"/>
        <v>2.8938398182962129E-2</v>
      </c>
    </row>
    <row r="156" spans="1:15" x14ac:dyDescent="0.2">
      <c r="A156" s="3" t="s">
        <v>43</v>
      </c>
      <c r="B156" s="3" t="s">
        <v>355</v>
      </c>
      <c r="C156" s="3" t="s">
        <v>83</v>
      </c>
      <c r="D156" s="4">
        <v>1239170</v>
      </c>
      <c r="E156" s="4">
        <v>120566</v>
      </c>
      <c r="F156" s="4">
        <v>15500</v>
      </c>
      <c r="G156" s="4">
        <v>105066</v>
      </c>
      <c r="H156" s="4">
        <v>120566</v>
      </c>
      <c r="I156" s="3">
        <v>0</v>
      </c>
      <c r="J156" s="4">
        <v>139704</v>
      </c>
      <c r="K156" s="3">
        <v>116</v>
      </c>
      <c r="L156" s="3" t="s">
        <v>1</v>
      </c>
      <c r="M156" s="5">
        <f t="shared" si="6"/>
        <v>0.11273997917961216</v>
      </c>
      <c r="N156" s="5">
        <f t="shared" si="7"/>
        <v>9.7295770556098032E-2</v>
      </c>
      <c r="O156" s="5">
        <f t="shared" si="8"/>
        <v>1.1587346349717167</v>
      </c>
    </row>
    <row r="157" spans="1:15" x14ac:dyDescent="0.2">
      <c r="A157" s="3" t="s">
        <v>356</v>
      </c>
      <c r="B157" s="3" t="s">
        <v>357</v>
      </c>
      <c r="C157" s="3" t="s">
        <v>83</v>
      </c>
      <c r="D157" s="4">
        <v>2173296</v>
      </c>
      <c r="E157" s="4">
        <v>412340</v>
      </c>
      <c r="F157" s="4">
        <v>173800</v>
      </c>
      <c r="G157" s="4">
        <v>238540</v>
      </c>
      <c r="H157" s="4">
        <v>412340</v>
      </c>
      <c r="I157" s="3">
        <v>0</v>
      </c>
      <c r="J157" s="4">
        <v>21244</v>
      </c>
      <c r="K157" s="3">
        <v>116</v>
      </c>
      <c r="L157" s="3" t="s">
        <v>84</v>
      </c>
      <c r="M157" s="5">
        <f t="shared" si="6"/>
        <v>9.7750145401270701E-3</v>
      </c>
      <c r="N157" s="5">
        <f t="shared" si="7"/>
        <v>0.18973025303502147</v>
      </c>
      <c r="O157" s="5">
        <f t="shared" si="8"/>
        <v>5.152058980453024E-2</v>
      </c>
    </row>
    <row r="158" spans="1:15" x14ac:dyDescent="0.2">
      <c r="A158" s="3" t="s">
        <v>358</v>
      </c>
      <c r="B158" s="3" t="s">
        <v>359</v>
      </c>
      <c r="C158" s="3" t="s">
        <v>83</v>
      </c>
      <c r="D158" s="4">
        <v>415028</v>
      </c>
      <c r="E158" s="4">
        <v>48501</v>
      </c>
      <c r="F158" s="4">
        <v>23000</v>
      </c>
      <c r="G158" s="4">
        <v>25501</v>
      </c>
      <c r="H158" s="4">
        <v>48501</v>
      </c>
      <c r="I158" s="3">
        <v>0</v>
      </c>
      <c r="J158" s="4">
        <v>10078</v>
      </c>
      <c r="K158" s="3">
        <v>116</v>
      </c>
      <c r="L158" s="3" t="s">
        <v>84</v>
      </c>
      <c r="M158" s="5">
        <f t="shared" si="6"/>
        <v>2.4282698998621781E-2</v>
      </c>
      <c r="N158" s="5">
        <f t="shared" si="7"/>
        <v>0.1168619948533593</v>
      </c>
      <c r="O158" s="5">
        <f t="shared" si="8"/>
        <v>0.20778953011278117</v>
      </c>
    </row>
    <row r="159" spans="1:15" x14ac:dyDescent="0.2">
      <c r="A159" s="3" t="s">
        <v>44</v>
      </c>
      <c r="B159" s="3" t="s">
        <v>360</v>
      </c>
      <c r="C159" s="3" t="s">
        <v>83</v>
      </c>
      <c r="D159" s="4">
        <v>2014745</v>
      </c>
      <c r="E159" s="4">
        <v>72388</v>
      </c>
      <c r="F159" s="4">
        <v>0</v>
      </c>
      <c r="G159" s="4">
        <v>72388</v>
      </c>
      <c r="H159" s="4">
        <v>72388</v>
      </c>
      <c r="I159" s="3">
        <v>0</v>
      </c>
      <c r="J159" s="4">
        <v>1240949</v>
      </c>
      <c r="K159" s="3">
        <v>116</v>
      </c>
      <c r="L159" s="3" t="s">
        <v>1</v>
      </c>
      <c r="M159" s="5">
        <f t="shared" si="6"/>
        <v>0.61593353004970852</v>
      </c>
      <c r="N159" s="5">
        <f t="shared" si="7"/>
        <v>3.5929112617229475E-2</v>
      </c>
      <c r="O159" s="5">
        <f t="shared" si="8"/>
        <v>17.143020942697685</v>
      </c>
    </row>
    <row r="160" spans="1:15" x14ac:dyDescent="0.2">
      <c r="A160" s="3" t="s">
        <v>361</v>
      </c>
      <c r="B160" s="3" t="s">
        <v>362</v>
      </c>
      <c r="C160" s="3" t="s">
        <v>83</v>
      </c>
      <c r="D160" s="4">
        <v>2685524</v>
      </c>
      <c r="E160" s="4">
        <v>358698</v>
      </c>
      <c r="F160" s="4">
        <v>101000</v>
      </c>
      <c r="G160" s="4">
        <v>257698</v>
      </c>
      <c r="H160" s="4">
        <v>358698</v>
      </c>
      <c r="I160" s="3">
        <v>0</v>
      </c>
      <c r="J160" s="4">
        <v>231042</v>
      </c>
      <c r="K160" s="3">
        <v>116</v>
      </c>
      <c r="L160" s="3" t="s">
        <v>84</v>
      </c>
      <c r="M160" s="5">
        <f t="shared" si="6"/>
        <v>8.6032372080830408E-2</v>
      </c>
      <c r="N160" s="5">
        <f t="shared" si="7"/>
        <v>0.13356722933773818</v>
      </c>
      <c r="O160" s="5">
        <f t="shared" si="8"/>
        <v>0.64411287489754609</v>
      </c>
    </row>
    <row r="161" spans="1:15" x14ac:dyDescent="0.2">
      <c r="A161" s="3" t="s">
        <v>45</v>
      </c>
      <c r="B161" s="3" t="s">
        <v>363</v>
      </c>
      <c r="C161" s="3" t="s">
        <v>83</v>
      </c>
      <c r="D161" s="4">
        <v>1042417</v>
      </c>
      <c r="E161" s="4">
        <v>60036</v>
      </c>
      <c r="F161" s="4">
        <v>5000</v>
      </c>
      <c r="G161" s="4">
        <v>55036</v>
      </c>
      <c r="H161" s="4">
        <v>60036</v>
      </c>
      <c r="I161" s="3">
        <v>0</v>
      </c>
      <c r="J161" s="4">
        <v>298865</v>
      </c>
      <c r="K161" s="3">
        <v>116</v>
      </c>
      <c r="L161" s="3" t="s">
        <v>1</v>
      </c>
      <c r="M161" s="5">
        <f t="shared" si="6"/>
        <v>0.28670388146010667</v>
      </c>
      <c r="N161" s="5">
        <f t="shared" si="7"/>
        <v>5.7593074556535437E-2</v>
      </c>
      <c r="O161" s="5">
        <f t="shared" si="8"/>
        <v>4.9780964754480648</v>
      </c>
    </row>
    <row r="162" spans="1:15" x14ac:dyDescent="0.2">
      <c r="A162" s="3" t="s">
        <v>364</v>
      </c>
      <c r="B162" s="3" t="s">
        <v>365</v>
      </c>
      <c r="C162" s="3" t="s">
        <v>83</v>
      </c>
      <c r="D162" s="4">
        <v>2797602</v>
      </c>
      <c r="E162" s="4">
        <v>190975</v>
      </c>
      <c r="F162" s="4">
        <v>105500</v>
      </c>
      <c r="G162" s="4">
        <v>85475</v>
      </c>
      <c r="H162" s="4">
        <v>190975</v>
      </c>
      <c r="I162" s="3">
        <v>0</v>
      </c>
      <c r="J162" s="4">
        <v>30802</v>
      </c>
      <c r="K162" s="3">
        <v>116</v>
      </c>
      <c r="L162" s="3" t="s">
        <v>84</v>
      </c>
      <c r="M162" s="5">
        <f t="shared" si="6"/>
        <v>1.1010143687343661E-2</v>
      </c>
      <c r="N162" s="5">
        <f t="shared" si="7"/>
        <v>6.826382022889603E-2</v>
      </c>
      <c r="O162" s="5">
        <f t="shared" si="8"/>
        <v>0.16128812671815682</v>
      </c>
    </row>
    <row r="163" spans="1:15" x14ac:dyDescent="0.2">
      <c r="A163" s="3" t="s">
        <v>366</v>
      </c>
      <c r="B163" s="3" t="s">
        <v>367</v>
      </c>
      <c r="C163" s="3" t="s">
        <v>83</v>
      </c>
      <c r="D163" s="4">
        <v>1239822</v>
      </c>
      <c r="E163" s="4">
        <v>167301</v>
      </c>
      <c r="F163" s="4">
        <v>77000</v>
      </c>
      <c r="G163" s="4">
        <v>90301</v>
      </c>
      <c r="H163" s="4">
        <v>167301</v>
      </c>
      <c r="I163" s="3">
        <v>0</v>
      </c>
      <c r="J163" s="4">
        <v>21413</v>
      </c>
      <c r="K163" s="3">
        <v>116</v>
      </c>
      <c r="L163" s="3" t="s">
        <v>84</v>
      </c>
      <c r="M163" s="5">
        <f t="shared" si="6"/>
        <v>1.7271027615254449E-2</v>
      </c>
      <c r="N163" s="5">
        <f t="shared" si="7"/>
        <v>0.13493953164244546</v>
      </c>
      <c r="O163" s="5">
        <f t="shared" si="8"/>
        <v>0.12799086676110721</v>
      </c>
    </row>
    <row r="164" spans="1:15" x14ac:dyDescent="0.2">
      <c r="A164" s="3" t="s">
        <v>46</v>
      </c>
      <c r="B164" s="3" t="s">
        <v>368</v>
      </c>
      <c r="C164" s="3" t="s">
        <v>83</v>
      </c>
      <c r="D164" s="4">
        <v>2201723</v>
      </c>
      <c r="E164" s="4">
        <v>152608</v>
      </c>
      <c r="F164" s="4">
        <v>6000</v>
      </c>
      <c r="G164" s="4">
        <v>146608</v>
      </c>
      <c r="H164" s="4">
        <v>152608</v>
      </c>
      <c r="I164" s="3">
        <v>0</v>
      </c>
      <c r="J164" s="4">
        <v>552015</v>
      </c>
      <c r="K164" s="3">
        <v>116</v>
      </c>
      <c r="L164" s="3" t="s">
        <v>1</v>
      </c>
      <c r="M164" s="5">
        <f t="shared" si="6"/>
        <v>0.25071955009780977</v>
      </c>
      <c r="N164" s="5">
        <f t="shared" si="7"/>
        <v>6.9312988055263994E-2</v>
      </c>
      <c r="O164" s="5">
        <f t="shared" si="8"/>
        <v>3.6172087963933737</v>
      </c>
    </row>
    <row r="165" spans="1:15" x14ac:dyDescent="0.2">
      <c r="A165" s="3" t="s">
        <v>369</v>
      </c>
      <c r="B165" s="3" t="s">
        <v>370</v>
      </c>
      <c r="C165" s="3" t="s">
        <v>83</v>
      </c>
      <c r="D165" s="4">
        <v>1703334</v>
      </c>
      <c r="E165" s="4">
        <v>266725</v>
      </c>
      <c r="F165" s="4">
        <v>197500</v>
      </c>
      <c r="G165" s="4">
        <v>69225</v>
      </c>
      <c r="H165" s="4">
        <v>266725</v>
      </c>
      <c r="I165" s="3">
        <v>0</v>
      </c>
      <c r="J165" s="4">
        <v>12308</v>
      </c>
      <c r="K165" s="3">
        <v>116</v>
      </c>
      <c r="L165" s="3" t="s">
        <v>84</v>
      </c>
      <c r="M165" s="5">
        <f t="shared" si="6"/>
        <v>7.2258288744309687E-3</v>
      </c>
      <c r="N165" s="5">
        <f t="shared" si="7"/>
        <v>0.15658995828181671</v>
      </c>
      <c r="O165" s="5">
        <f t="shared" si="8"/>
        <v>4.6144905801855846E-2</v>
      </c>
    </row>
    <row r="166" spans="1:15" x14ac:dyDescent="0.2">
      <c r="A166" s="3" t="s">
        <v>371</v>
      </c>
      <c r="B166" s="3" t="s">
        <v>372</v>
      </c>
      <c r="C166" s="3" t="s">
        <v>83</v>
      </c>
      <c r="D166" s="4">
        <v>537180</v>
      </c>
      <c r="E166" s="4">
        <v>34161</v>
      </c>
      <c r="F166" s="4">
        <v>31500</v>
      </c>
      <c r="G166" s="4">
        <v>2661</v>
      </c>
      <c r="H166" s="4">
        <v>34161</v>
      </c>
      <c r="I166" s="3">
        <v>0</v>
      </c>
      <c r="J166" s="4">
        <v>5167</v>
      </c>
      <c r="K166" s="3">
        <v>116</v>
      </c>
      <c r="L166" s="3" t="s">
        <v>84</v>
      </c>
      <c r="M166" s="5">
        <f t="shared" si="6"/>
        <v>9.6187497673033244E-3</v>
      </c>
      <c r="N166" s="5">
        <f t="shared" si="7"/>
        <v>6.359320898023009E-2</v>
      </c>
      <c r="O166" s="5">
        <f t="shared" si="8"/>
        <v>0.15125435438072657</v>
      </c>
    </row>
    <row r="167" spans="1:15" x14ac:dyDescent="0.2">
      <c r="A167" s="3" t="s">
        <v>373</v>
      </c>
      <c r="B167" s="3" t="s">
        <v>374</v>
      </c>
      <c r="C167" s="3" t="s">
        <v>83</v>
      </c>
      <c r="D167" s="4">
        <v>4436931</v>
      </c>
      <c r="E167" s="4">
        <v>314061</v>
      </c>
      <c r="F167" s="4">
        <v>122000</v>
      </c>
      <c r="G167" s="4">
        <v>192061</v>
      </c>
      <c r="H167" s="4">
        <v>314061</v>
      </c>
      <c r="I167" s="3">
        <v>0</v>
      </c>
      <c r="J167" s="4">
        <v>1390257</v>
      </c>
      <c r="K167" s="3">
        <v>116</v>
      </c>
      <c r="L167" s="3" t="s">
        <v>84</v>
      </c>
      <c r="M167" s="5">
        <f t="shared" si="6"/>
        <v>0.31333752992778119</v>
      </c>
      <c r="N167" s="5">
        <f t="shared" si="7"/>
        <v>7.0783386083759253E-2</v>
      </c>
      <c r="O167" s="5">
        <f t="shared" si="8"/>
        <v>4.4267100977198695</v>
      </c>
    </row>
    <row r="168" spans="1:15" x14ac:dyDescent="0.2">
      <c r="A168" s="3" t="s">
        <v>375</v>
      </c>
      <c r="B168" s="3" t="s">
        <v>376</v>
      </c>
      <c r="C168" s="3" t="s">
        <v>83</v>
      </c>
      <c r="D168" s="4">
        <v>1741713</v>
      </c>
      <c r="E168" s="4">
        <v>621390</v>
      </c>
      <c r="F168" s="4">
        <v>562000</v>
      </c>
      <c r="G168" s="4">
        <v>59390</v>
      </c>
      <c r="H168" s="4">
        <v>621390</v>
      </c>
      <c r="I168" s="3">
        <v>0</v>
      </c>
      <c r="J168" s="4">
        <v>138827</v>
      </c>
      <c r="K168" s="3">
        <v>116</v>
      </c>
      <c r="L168" s="3" t="s">
        <v>84</v>
      </c>
      <c r="M168" s="5">
        <f t="shared" si="6"/>
        <v>7.9707161857320921E-2</v>
      </c>
      <c r="N168" s="5">
        <f t="shared" si="7"/>
        <v>0.35676945627666556</v>
      </c>
      <c r="O168" s="5">
        <f t="shared" si="8"/>
        <v>0.223413637168284</v>
      </c>
    </row>
    <row r="169" spans="1:15" x14ac:dyDescent="0.2">
      <c r="A169" s="3" t="s">
        <v>377</v>
      </c>
      <c r="B169" s="3" t="s">
        <v>378</v>
      </c>
      <c r="C169" s="3" t="s">
        <v>83</v>
      </c>
      <c r="D169" s="4">
        <v>2692723</v>
      </c>
      <c r="E169" s="4">
        <v>392917</v>
      </c>
      <c r="F169" s="4">
        <v>232500</v>
      </c>
      <c r="G169" s="4">
        <v>160417</v>
      </c>
      <c r="H169" s="4">
        <v>392917</v>
      </c>
      <c r="I169" s="3">
        <v>0</v>
      </c>
      <c r="J169" s="4">
        <v>190346</v>
      </c>
      <c r="K169" s="3">
        <v>116</v>
      </c>
      <c r="L169" s="3" t="s">
        <v>84</v>
      </c>
      <c r="M169" s="5">
        <f t="shared" si="6"/>
        <v>7.0689038568022042E-2</v>
      </c>
      <c r="N169" s="5">
        <f t="shared" si="7"/>
        <v>0.14591809109217696</v>
      </c>
      <c r="O169" s="5">
        <f t="shared" si="8"/>
        <v>0.48444327936943427</v>
      </c>
    </row>
    <row r="170" spans="1:15" x14ac:dyDescent="0.2">
      <c r="A170" s="3" t="s">
        <v>379</v>
      </c>
      <c r="B170" s="3" t="s">
        <v>380</v>
      </c>
      <c r="C170" s="3" t="s">
        <v>83</v>
      </c>
      <c r="D170" s="4">
        <v>1424898</v>
      </c>
      <c r="E170" s="4">
        <v>189283</v>
      </c>
      <c r="F170" s="4">
        <v>153500</v>
      </c>
      <c r="G170" s="4">
        <v>35783</v>
      </c>
      <c r="H170" s="4">
        <v>189283</v>
      </c>
      <c r="I170" s="3">
        <v>0</v>
      </c>
      <c r="J170" s="4">
        <v>65052</v>
      </c>
      <c r="K170" s="3">
        <v>116</v>
      </c>
      <c r="L170" s="3" t="s">
        <v>84</v>
      </c>
      <c r="M170" s="5">
        <f t="shared" si="6"/>
        <v>4.5653794166319275E-2</v>
      </c>
      <c r="N170" s="5">
        <f t="shared" si="7"/>
        <v>0.13283968396334334</v>
      </c>
      <c r="O170" s="5">
        <f t="shared" si="8"/>
        <v>0.34367587157853585</v>
      </c>
    </row>
    <row r="171" spans="1:15" x14ac:dyDescent="0.2">
      <c r="A171" s="3" t="s">
        <v>47</v>
      </c>
      <c r="B171" s="3" t="s">
        <v>381</v>
      </c>
      <c r="C171" s="3" t="s">
        <v>83</v>
      </c>
      <c r="D171" s="4">
        <v>6186887</v>
      </c>
      <c r="E171" s="4">
        <v>511806</v>
      </c>
      <c r="F171" s="4">
        <v>0</v>
      </c>
      <c r="G171" s="4">
        <v>511806</v>
      </c>
      <c r="H171" s="4">
        <v>511806</v>
      </c>
      <c r="I171" s="3">
        <v>0</v>
      </c>
      <c r="J171" s="4">
        <v>1048191</v>
      </c>
      <c r="K171" s="3">
        <v>116</v>
      </c>
      <c r="L171" s="3" t="s">
        <v>1</v>
      </c>
      <c r="M171" s="5">
        <f t="shared" si="6"/>
        <v>0.16942139075758131</v>
      </c>
      <c r="N171" s="5">
        <f t="shared" si="7"/>
        <v>8.2724316768675421E-2</v>
      </c>
      <c r="O171" s="5">
        <f t="shared" si="8"/>
        <v>2.048024055989965</v>
      </c>
    </row>
    <row r="172" spans="1:15" x14ac:dyDescent="0.2">
      <c r="A172" s="3" t="s">
        <v>382</v>
      </c>
      <c r="B172" s="3" t="s">
        <v>383</v>
      </c>
      <c r="C172" s="3" t="s">
        <v>83</v>
      </c>
      <c r="D172" s="4">
        <v>769810</v>
      </c>
      <c r="E172" s="4">
        <v>53066</v>
      </c>
      <c r="F172" s="4">
        <v>19000</v>
      </c>
      <c r="G172" s="4">
        <v>34066</v>
      </c>
      <c r="H172" s="4">
        <v>53066</v>
      </c>
      <c r="I172" s="3">
        <v>0</v>
      </c>
      <c r="J172" s="4">
        <v>165186</v>
      </c>
      <c r="K172" s="3">
        <v>116</v>
      </c>
      <c r="L172" s="3" t="s">
        <v>84</v>
      </c>
      <c r="M172" s="5">
        <f t="shared" si="6"/>
        <v>0.21458022109351657</v>
      </c>
      <c r="N172" s="5">
        <f t="shared" si="7"/>
        <v>6.8933892778737613E-2</v>
      </c>
      <c r="O172" s="5">
        <f t="shared" si="8"/>
        <v>3.1128406135755475</v>
      </c>
    </row>
    <row r="173" spans="1:15" x14ac:dyDescent="0.2">
      <c r="A173" s="3" t="s">
        <v>384</v>
      </c>
      <c r="B173" s="3" t="s">
        <v>385</v>
      </c>
      <c r="C173" s="3" t="s">
        <v>83</v>
      </c>
      <c r="D173" s="4">
        <v>363480</v>
      </c>
      <c r="E173" s="4">
        <v>25700</v>
      </c>
      <c r="F173" s="4">
        <v>9500</v>
      </c>
      <c r="G173" s="4">
        <v>16200</v>
      </c>
      <c r="H173" s="4">
        <v>25700</v>
      </c>
      <c r="I173" s="3">
        <v>0</v>
      </c>
      <c r="J173" s="4">
        <v>12763</v>
      </c>
      <c r="K173" s="3">
        <v>116</v>
      </c>
      <c r="L173" s="3" t="s">
        <v>84</v>
      </c>
      <c r="M173" s="5">
        <f t="shared" si="6"/>
        <v>3.5113348739958181E-2</v>
      </c>
      <c r="N173" s="5">
        <f t="shared" si="7"/>
        <v>7.0705403323429075E-2</v>
      </c>
      <c r="O173" s="5">
        <f t="shared" si="8"/>
        <v>0.49661478599221792</v>
      </c>
    </row>
    <row r="174" spans="1:15" x14ac:dyDescent="0.2">
      <c r="A174" s="3" t="s">
        <v>386</v>
      </c>
      <c r="B174" s="3" t="s">
        <v>387</v>
      </c>
      <c r="C174" s="3" t="s">
        <v>83</v>
      </c>
      <c r="D174" s="4">
        <v>1091363</v>
      </c>
      <c r="E174" s="4">
        <v>148338</v>
      </c>
      <c r="F174" s="4">
        <v>130500</v>
      </c>
      <c r="G174" s="4">
        <v>17838</v>
      </c>
      <c r="H174" s="4">
        <v>148338</v>
      </c>
      <c r="I174" s="3">
        <v>0</v>
      </c>
      <c r="J174" s="4">
        <v>168449</v>
      </c>
      <c r="K174" s="3">
        <v>116</v>
      </c>
      <c r="L174" s="3" t="s">
        <v>84</v>
      </c>
      <c r="M174" s="5">
        <f t="shared" si="6"/>
        <v>0.15434736196847429</v>
      </c>
      <c r="N174" s="5">
        <f t="shared" si="7"/>
        <v>0.13591994597581189</v>
      </c>
      <c r="O174" s="5">
        <f t="shared" si="8"/>
        <v>1.1355755099839555</v>
      </c>
    </row>
    <row r="175" spans="1:15" x14ac:dyDescent="0.2">
      <c r="A175" s="3" t="s">
        <v>48</v>
      </c>
      <c r="B175" s="3" t="s">
        <v>388</v>
      </c>
      <c r="C175" s="3" t="s">
        <v>83</v>
      </c>
      <c r="D175" s="4">
        <v>6860755</v>
      </c>
      <c r="E175" s="4">
        <v>598885</v>
      </c>
      <c r="F175" s="4">
        <v>0</v>
      </c>
      <c r="G175" s="4">
        <v>598885</v>
      </c>
      <c r="H175" s="4">
        <v>598885</v>
      </c>
      <c r="I175" s="3">
        <v>0</v>
      </c>
      <c r="J175" s="4">
        <v>1677470</v>
      </c>
      <c r="K175" s="3">
        <v>116</v>
      </c>
      <c r="L175" s="3" t="s">
        <v>1</v>
      </c>
      <c r="M175" s="5">
        <f t="shared" si="6"/>
        <v>0.2445022450153081</v>
      </c>
      <c r="N175" s="5">
        <f t="shared" si="7"/>
        <v>8.7291413262826037E-2</v>
      </c>
      <c r="O175" s="5">
        <f t="shared" si="8"/>
        <v>2.8009885036359234</v>
      </c>
    </row>
    <row r="176" spans="1:15" x14ac:dyDescent="0.2">
      <c r="A176" s="3" t="s">
        <v>49</v>
      </c>
      <c r="B176" s="3" t="s">
        <v>389</v>
      </c>
      <c r="C176" s="3" t="s">
        <v>83</v>
      </c>
      <c r="D176" s="4">
        <v>1437404</v>
      </c>
      <c r="E176" s="4">
        <v>67341</v>
      </c>
      <c r="F176" s="4">
        <v>0</v>
      </c>
      <c r="G176" s="4">
        <v>67341</v>
      </c>
      <c r="H176" s="4">
        <v>67341</v>
      </c>
      <c r="I176" s="3">
        <v>0</v>
      </c>
      <c r="J176" s="4">
        <v>295752</v>
      </c>
      <c r="K176" s="3">
        <v>116</v>
      </c>
      <c r="L176" s="3" t="s">
        <v>1</v>
      </c>
      <c r="M176" s="5">
        <f t="shared" si="6"/>
        <v>0.20575426254553347</v>
      </c>
      <c r="N176" s="5">
        <f t="shared" si="7"/>
        <v>4.6849041744700864E-2</v>
      </c>
      <c r="O176" s="5">
        <f t="shared" si="8"/>
        <v>4.3918563727892366</v>
      </c>
    </row>
    <row r="177" spans="1:15" x14ac:dyDescent="0.2">
      <c r="A177" s="3" t="s">
        <v>390</v>
      </c>
      <c r="B177" s="3" t="s">
        <v>391</v>
      </c>
      <c r="C177" s="3" t="s">
        <v>83</v>
      </c>
      <c r="D177" s="4">
        <v>918414</v>
      </c>
      <c r="E177" s="4">
        <v>49350</v>
      </c>
      <c r="F177" s="4">
        <v>26500</v>
      </c>
      <c r="G177" s="4">
        <v>22850</v>
      </c>
      <c r="H177" s="4">
        <v>49350</v>
      </c>
      <c r="I177" s="3">
        <v>0</v>
      </c>
      <c r="J177" s="4">
        <v>81791</v>
      </c>
      <c r="K177" s="3">
        <v>116</v>
      </c>
      <c r="L177" s="3" t="s">
        <v>84</v>
      </c>
      <c r="M177" s="5">
        <f t="shared" si="6"/>
        <v>8.9056787026330173E-2</v>
      </c>
      <c r="N177" s="5">
        <f t="shared" si="7"/>
        <v>5.373393698266795E-2</v>
      </c>
      <c r="O177" s="5">
        <f t="shared" si="8"/>
        <v>1.6573657548125633</v>
      </c>
    </row>
    <row r="178" spans="1:15" x14ac:dyDescent="0.2">
      <c r="A178" s="3" t="s">
        <v>392</v>
      </c>
      <c r="B178" s="3" t="s">
        <v>393</v>
      </c>
      <c r="C178" s="3" t="s">
        <v>83</v>
      </c>
      <c r="D178" s="4">
        <v>1319472</v>
      </c>
      <c r="E178" s="4">
        <v>214269</v>
      </c>
      <c r="F178" s="4">
        <v>130000</v>
      </c>
      <c r="G178" s="4">
        <v>84269</v>
      </c>
      <c r="H178" s="4">
        <v>214269</v>
      </c>
      <c r="I178" s="3">
        <v>0</v>
      </c>
      <c r="J178" s="4">
        <v>41848</v>
      </c>
      <c r="K178" s="3">
        <v>116</v>
      </c>
      <c r="L178" s="3" t="s">
        <v>84</v>
      </c>
      <c r="M178" s="5">
        <f t="shared" si="6"/>
        <v>3.1715716589666168E-2</v>
      </c>
      <c r="N178" s="5">
        <f t="shared" si="7"/>
        <v>0.16238995598239295</v>
      </c>
      <c r="O178" s="5">
        <f t="shared" si="8"/>
        <v>0.19530590052690777</v>
      </c>
    </row>
    <row r="179" spans="1:15" x14ac:dyDescent="0.2">
      <c r="A179" s="3" t="s">
        <v>394</v>
      </c>
      <c r="B179" s="3" t="s">
        <v>395</v>
      </c>
      <c r="C179" s="3" t="s">
        <v>83</v>
      </c>
      <c r="D179" s="4">
        <v>1149506</v>
      </c>
      <c r="E179" s="4">
        <v>82358</v>
      </c>
      <c r="F179" s="4">
        <v>9500</v>
      </c>
      <c r="G179" s="4">
        <v>72858</v>
      </c>
      <c r="H179" s="4">
        <v>82358</v>
      </c>
      <c r="I179" s="3">
        <v>0</v>
      </c>
      <c r="J179" s="4">
        <v>195973</v>
      </c>
      <c r="K179" s="3">
        <v>116</v>
      </c>
      <c r="L179" s="3" t="s">
        <v>84</v>
      </c>
      <c r="M179" s="5">
        <f t="shared" si="6"/>
        <v>0.17048453857570123</v>
      </c>
      <c r="N179" s="5">
        <f t="shared" si="7"/>
        <v>7.1646428987756486E-2</v>
      </c>
      <c r="O179" s="5">
        <f t="shared" si="8"/>
        <v>2.3795259719760073</v>
      </c>
    </row>
    <row r="180" spans="1:15" x14ac:dyDescent="0.2">
      <c r="A180" s="3" t="s">
        <v>396</v>
      </c>
      <c r="B180" s="3" t="s">
        <v>397</v>
      </c>
      <c r="C180" s="3" t="s">
        <v>83</v>
      </c>
      <c r="D180" s="4">
        <v>1391804</v>
      </c>
      <c r="E180" s="4">
        <v>412415</v>
      </c>
      <c r="F180" s="4">
        <v>161500</v>
      </c>
      <c r="G180" s="4">
        <v>250915</v>
      </c>
      <c r="H180" s="4">
        <v>412415</v>
      </c>
      <c r="I180" s="3">
        <v>0</v>
      </c>
      <c r="J180" s="4">
        <v>88253</v>
      </c>
      <c r="K180" s="3">
        <v>116</v>
      </c>
      <c r="L180" s="3" t="s">
        <v>84</v>
      </c>
      <c r="M180" s="5">
        <f t="shared" si="6"/>
        <v>6.3409071967029842E-2</v>
      </c>
      <c r="N180" s="5">
        <f t="shared" si="7"/>
        <v>0.29631686645533423</v>
      </c>
      <c r="O180" s="5">
        <f t="shared" si="8"/>
        <v>0.21399076173272069</v>
      </c>
    </row>
    <row r="181" spans="1:15" x14ac:dyDescent="0.2">
      <c r="A181" s="3" t="s">
        <v>398</v>
      </c>
      <c r="B181" s="3" t="s">
        <v>399</v>
      </c>
      <c r="C181" s="3" t="s">
        <v>83</v>
      </c>
      <c r="D181" s="4">
        <v>1536288</v>
      </c>
      <c r="E181" s="4">
        <v>147900</v>
      </c>
      <c r="F181" s="4">
        <v>119000</v>
      </c>
      <c r="G181" s="4">
        <v>28900</v>
      </c>
      <c r="H181" s="4">
        <v>147900</v>
      </c>
      <c r="I181" s="3">
        <v>0</v>
      </c>
      <c r="J181" s="4">
        <v>11429</v>
      </c>
      <c r="K181" s="3">
        <v>116</v>
      </c>
      <c r="L181" s="3" t="s">
        <v>84</v>
      </c>
      <c r="M181" s="5">
        <f t="shared" si="6"/>
        <v>7.439360328271782E-3</v>
      </c>
      <c r="N181" s="5">
        <f t="shared" si="7"/>
        <v>9.6271011685309008E-2</v>
      </c>
      <c r="O181" s="5">
        <f t="shared" si="8"/>
        <v>7.7275185936443544E-2</v>
      </c>
    </row>
    <row r="182" spans="1:15" x14ac:dyDescent="0.2">
      <c r="A182" s="3" t="s">
        <v>400</v>
      </c>
      <c r="B182" s="3" t="s">
        <v>401</v>
      </c>
      <c r="C182" s="3" t="s">
        <v>83</v>
      </c>
      <c r="D182" s="4">
        <v>1302924</v>
      </c>
      <c r="E182" s="4">
        <v>323809</v>
      </c>
      <c r="F182" s="4">
        <v>288700</v>
      </c>
      <c r="G182" s="4">
        <v>35109</v>
      </c>
      <c r="H182" s="4">
        <v>323809</v>
      </c>
      <c r="I182" s="3">
        <v>0</v>
      </c>
      <c r="J182" s="4">
        <v>84748</v>
      </c>
      <c r="K182" s="3">
        <v>116</v>
      </c>
      <c r="L182" s="3" t="s">
        <v>84</v>
      </c>
      <c r="M182" s="5">
        <f t="shared" si="6"/>
        <v>6.5044469209255495E-2</v>
      </c>
      <c r="N182" s="5">
        <f t="shared" si="7"/>
        <v>0.24852485639991281</v>
      </c>
      <c r="O182" s="5">
        <f t="shared" si="8"/>
        <v>0.26172218808001013</v>
      </c>
    </row>
    <row r="183" spans="1:15" x14ac:dyDescent="0.2">
      <c r="A183" s="3" t="s">
        <v>50</v>
      </c>
      <c r="B183" s="3" t="s">
        <v>402</v>
      </c>
      <c r="C183" s="3" t="s">
        <v>83</v>
      </c>
      <c r="D183" s="4">
        <v>4585553</v>
      </c>
      <c r="E183" s="4">
        <v>745586</v>
      </c>
      <c r="F183" s="4">
        <v>0</v>
      </c>
      <c r="G183" s="4">
        <v>745586</v>
      </c>
      <c r="H183" s="4">
        <v>745586</v>
      </c>
      <c r="I183" s="3">
        <v>0</v>
      </c>
      <c r="J183" s="4">
        <v>523721</v>
      </c>
      <c r="K183" s="3">
        <v>116</v>
      </c>
      <c r="L183" s="3" t="s">
        <v>1</v>
      </c>
      <c r="M183" s="5">
        <f t="shared" si="6"/>
        <v>0.11421108860806974</v>
      </c>
      <c r="N183" s="5">
        <f t="shared" si="7"/>
        <v>0.16259456602071767</v>
      </c>
      <c r="O183" s="5">
        <f t="shared" si="8"/>
        <v>0.70242869367182326</v>
      </c>
    </row>
    <row r="184" spans="1:15" x14ac:dyDescent="0.2">
      <c r="A184" s="3" t="s">
        <v>51</v>
      </c>
      <c r="B184" s="3" t="s">
        <v>403</v>
      </c>
      <c r="C184" s="3" t="s">
        <v>83</v>
      </c>
      <c r="D184" s="4">
        <v>7978148</v>
      </c>
      <c r="E184" s="4">
        <v>642765</v>
      </c>
      <c r="F184" s="4">
        <v>1000</v>
      </c>
      <c r="G184" s="4">
        <v>641765</v>
      </c>
      <c r="H184" s="4">
        <v>642765</v>
      </c>
      <c r="I184" s="3">
        <v>0</v>
      </c>
      <c r="J184" s="4">
        <v>1599732</v>
      </c>
      <c r="K184" s="3">
        <v>116</v>
      </c>
      <c r="L184" s="3" t="s">
        <v>1</v>
      </c>
      <c r="M184" s="5">
        <f t="shared" si="6"/>
        <v>0.20051420454972757</v>
      </c>
      <c r="N184" s="5">
        <f t="shared" si="7"/>
        <v>8.0565690182734143E-2</v>
      </c>
      <c r="O184" s="5">
        <f t="shared" si="8"/>
        <v>2.4888287321182703</v>
      </c>
    </row>
    <row r="185" spans="1:15" x14ac:dyDescent="0.2">
      <c r="A185" s="3" t="s">
        <v>404</v>
      </c>
      <c r="B185" s="3" t="s">
        <v>405</v>
      </c>
      <c r="C185" s="3" t="s">
        <v>83</v>
      </c>
      <c r="D185" s="4">
        <v>533111</v>
      </c>
      <c r="E185" s="4">
        <v>38816</v>
      </c>
      <c r="F185" s="4">
        <v>19000</v>
      </c>
      <c r="G185" s="4">
        <v>19816</v>
      </c>
      <c r="H185" s="4">
        <v>38816</v>
      </c>
      <c r="I185" s="3">
        <v>0</v>
      </c>
      <c r="J185" s="4">
        <v>6093</v>
      </c>
      <c r="K185" s="3">
        <v>116</v>
      </c>
      <c r="L185" s="3" t="s">
        <v>84</v>
      </c>
      <c r="M185" s="5">
        <f t="shared" si="6"/>
        <v>1.1429139522538458E-2</v>
      </c>
      <c r="N185" s="5">
        <f t="shared" si="7"/>
        <v>7.2810352815830093E-2</v>
      </c>
      <c r="O185" s="5">
        <f t="shared" si="8"/>
        <v>0.15697135201978565</v>
      </c>
    </row>
    <row r="186" spans="1:15" x14ac:dyDescent="0.2">
      <c r="A186" s="3" t="s">
        <v>406</v>
      </c>
      <c r="B186" s="3" t="s">
        <v>407</v>
      </c>
      <c r="C186" s="3" t="s">
        <v>83</v>
      </c>
      <c r="D186" s="4">
        <v>3104959</v>
      </c>
      <c r="E186" s="4">
        <v>185226</v>
      </c>
      <c r="F186" s="4">
        <v>55000</v>
      </c>
      <c r="G186" s="4">
        <v>130226</v>
      </c>
      <c r="H186" s="4">
        <v>185226</v>
      </c>
      <c r="I186" s="3">
        <v>0</v>
      </c>
      <c r="J186" s="4">
        <v>412518</v>
      </c>
      <c r="K186" s="3">
        <v>116</v>
      </c>
      <c r="L186" s="3" t="s">
        <v>84</v>
      </c>
      <c r="M186" s="5">
        <f t="shared" si="6"/>
        <v>0.13285779296924694</v>
      </c>
      <c r="N186" s="5">
        <f t="shared" si="7"/>
        <v>5.9654893993769324E-2</v>
      </c>
      <c r="O186" s="5">
        <f t="shared" si="8"/>
        <v>2.2271063457613942</v>
      </c>
    </row>
    <row r="187" spans="1:15" x14ac:dyDescent="0.2">
      <c r="A187" s="3" t="s">
        <v>408</v>
      </c>
      <c r="B187" s="3" t="s">
        <v>409</v>
      </c>
      <c r="C187" s="3" t="s">
        <v>83</v>
      </c>
      <c r="D187" s="4">
        <v>1006808</v>
      </c>
      <c r="E187" s="4">
        <v>70362</v>
      </c>
      <c r="F187" s="4">
        <v>37500</v>
      </c>
      <c r="G187" s="4">
        <v>32862</v>
      </c>
      <c r="H187" s="4">
        <v>70362</v>
      </c>
      <c r="I187" s="3">
        <v>0</v>
      </c>
      <c r="J187" s="4">
        <v>34296</v>
      </c>
      <c r="K187" s="3">
        <v>116</v>
      </c>
      <c r="L187" s="3" t="s">
        <v>84</v>
      </c>
      <c r="M187" s="5">
        <f t="shared" si="6"/>
        <v>3.4064091663951815E-2</v>
      </c>
      <c r="N187" s="5">
        <f t="shared" si="7"/>
        <v>6.9886214650658321E-2</v>
      </c>
      <c r="O187" s="5">
        <f t="shared" si="8"/>
        <v>0.48742218811290183</v>
      </c>
    </row>
    <row r="188" spans="1:15" x14ac:dyDescent="0.2">
      <c r="A188" s="3" t="s">
        <v>410</v>
      </c>
      <c r="B188" s="3" t="s">
        <v>411</v>
      </c>
      <c r="C188" s="3" t="s">
        <v>83</v>
      </c>
      <c r="D188" s="4">
        <v>386313</v>
      </c>
      <c r="E188" s="4">
        <v>11885</v>
      </c>
      <c r="F188" s="4">
        <v>6000</v>
      </c>
      <c r="G188" s="4">
        <v>5885</v>
      </c>
      <c r="H188" s="4">
        <v>11885</v>
      </c>
      <c r="I188" s="3">
        <v>0</v>
      </c>
      <c r="J188" s="4">
        <v>938</v>
      </c>
      <c r="K188" s="3">
        <v>116</v>
      </c>
      <c r="L188" s="3" t="s">
        <v>84</v>
      </c>
      <c r="M188" s="5">
        <f t="shared" si="6"/>
        <v>2.4280829275742728E-3</v>
      </c>
      <c r="N188" s="5">
        <f t="shared" si="7"/>
        <v>3.0765208522622847E-2</v>
      </c>
      <c r="O188" s="5">
        <f t="shared" si="8"/>
        <v>7.8923012200252413E-2</v>
      </c>
    </row>
    <row r="189" spans="1:15" x14ac:dyDescent="0.2">
      <c r="A189" s="3" t="s">
        <v>412</v>
      </c>
      <c r="B189" s="3" t="s">
        <v>413</v>
      </c>
      <c r="C189" s="3" t="s">
        <v>83</v>
      </c>
      <c r="D189" s="4">
        <v>1586553</v>
      </c>
      <c r="E189" s="4">
        <v>196940</v>
      </c>
      <c r="F189" s="4">
        <v>66500</v>
      </c>
      <c r="G189" s="4">
        <v>130440</v>
      </c>
      <c r="H189" s="4">
        <v>196940</v>
      </c>
      <c r="I189" s="3">
        <v>0</v>
      </c>
      <c r="J189" s="4">
        <v>129972</v>
      </c>
      <c r="K189" s="3">
        <v>116</v>
      </c>
      <c r="L189" s="3" t="s">
        <v>84</v>
      </c>
      <c r="M189" s="5">
        <f t="shared" si="6"/>
        <v>8.1920994760338928E-2</v>
      </c>
      <c r="N189" s="5">
        <f t="shared" si="7"/>
        <v>0.12413074129890397</v>
      </c>
      <c r="O189" s="5">
        <f t="shared" si="8"/>
        <v>0.65995734741545653</v>
      </c>
    </row>
    <row r="190" spans="1:15" x14ac:dyDescent="0.2">
      <c r="A190" s="3" t="s">
        <v>52</v>
      </c>
      <c r="B190" s="3" t="s">
        <v>414</v>
      </c>
      <c r="C190" s="3" t="s">
        <v>83</v>
      </c>
      <c r="D190" s="4">
        <v>98275</v>
      </c>
      <c r="E190" s="4">
        <v>5000</v>
      </c>
      <c r="F190" s="4">
        <v>0</v>
      </c>
      <c r="G190" s="4">
        <v>5000</v>
      </c>
      <c r="H190" s="4">
        <v>5000</v>
      </c>
      <c r="I190" s="3">
        <v>0</v>
      </c>
      <c r="J190" s="4">
        <v>18572</v>
      </c>
      <c r="K190" s="3">
        <v>116</v>
      </c>
      <c r="L190" s="3" t="s">
        <v>1</v>
      </c>
      <c r="M190" s="5">
        <f t="shared" si="6"/>
        <v>0.18897990333248538</v>
      </c>
      <c r="N190" s="5">
        <f t="shared" si="7"/>
        <v>5.0877639277537523E-2</v>
      </c>
      <c r="O190" s="5">
        <f t="shared" si="8"/>
        <v>3.7143999999999999</v>
      </c>
    </row>
    <row r="191" spans="1:15" x14ac:dyDescent="0.2">
      <c r="A191" s="3" t="s">
        <v>415</v>
      </c>
      <c r="B191" s="3" t="s">
        <v>416</v>
      </c>
      <c r="C191" s="3" t="s">
        <v>83</v>
      </c>
      <c r="D191" s="4">
        <v>1703095</v>
      </c>
      <c r="E191" s="4">
        <v>280126</v>
      </c>
      <c r="F191" s="4">
        <v>270750</v>
      </c>
      <c r="G191" s="4">
        <v>9376</v>
      </c>
      <c r="H191" s="4">
        <v>280126</v>
      </c>
      <c r="I191" s="3">
        <v>0</v>
      </c>
      <c r="J191" s="4">
        <v>31792</v>
      </c>
      <c r="K191" s="3">
        <v>116</v>
      </c>
      <c r="L191" s="3" t="s">
        <v>84</v>
      </c>
      <c r="M191" s="5">
        <f t="shared" si="6"/>
        <v>1.8667191201900069E-2</v>
      </c>
      <c r="N191" s="5">
        <f t="shared" si="7"/>
        <v>0.16448054864819636</v>
      </c>
      <c r="O191" s="5">
        <f t="shared" si="8"/>
        <v>0.11349178583922949</v>
      </c>
    </row>
    <row r="192" spans="1:15" x14ac:dyDescent="0.2">
      <c r="A192" s="3" t="s">
        <v>417</v>
      </c>
      <c r="B192" s="3" t="s">
        <v>418</v>
      </c>
      <c r="C192" s="3" t="s">
        <v>83</v>
      </c>
      <c r="D192" s="4">
        <v>910190</v>
      </c>
      <c r="E192" s="4">
        <v>153999</v>
      </c>
      <c r="F192" s="4">
        <v>0</v>
      </c>
      <c r="G192" s="4">
        <v>153999</v>
      </c>
      <c r="H192" s="4">
        <v>153999</v>
      </c>
      <c r="I192" s="3">
        <v>0</v>
      </c>
      <c r="J192" s="4">
        <v>32451</v>
      </c>
      <c r="K192" s="3">
        <v>116</v>
      </c>
      <c r="L192" s="3" t="s">
        <v>84</v>
      </c>
      <c r="M192" s="5">
        <f t="shared" si="6"/>
        <v>3.5652995528406159E-2</v>
      </c>
      <c r="N192" s="5">
        <f t="shared" si="7"/>
        <v>0.169194344038058</v>
      </c>
      <c r="O192" s="5">
        <f t="shared" si="8"/>
        <v>0.21072214754641264</v>
      </c>
    </row>
    <row r="193" spans="1:15" x14ac:dyDescent="0.2">
      <c r="A193" s="3" t="s">
        <v>53</v>
      </c>
      <c r="B193" s="3" t="s">
        <v>419</v>
      </c>
      <c r="C193" s="3" t="s">
        <v>83</v>
      </c>
      <c r="D193" s="4">
        <v>1920174</v>
      </c>
      <c r="E193" s="4">
        <v>95108</v>
      </c>
      <c r="F193" s="4">
        <v>18000</v>
      </c>
      <c r="G193" s="4">
        <v>77108</v>
      </c>
      <c r="H193" s="4">
        <v>95108</v>
      </c>
      <c r="I193" s="3">
        <v>0</v>
      </c>
      <c r="J193" s="4">
        <v>143872</v>
      </c>
      <c r="K193" s="3">
        <v>116</v>
      </c>
      <c r="L193" s="3" t="s">
        <v>1</v>
      </c>
      <c r="M193" s="5">
        <f t="shared" si="6"/>
        <v>7.4926543115363509E-2</v>
      </c>
      <c r="N193" s="5">
        <f t="shared" si="7"/>
        <v>4.9530927926323347E-2</v>
      </c>
      <c r="O193" s="5">
        <f t="shared" si="8"/>
        <v>1.5127223787693991</v>
      </c>
    </row>
    <row r="194" spans="1:15" x14ac:dyDescent="0.2">
      <c r="A194" s="3" t="s">
        <v>420</v>
      </c>
      <c r="B194" s="3" t="s">
        <v>421</v>
      </c>
      <c r="C194" s="3" t="s">
        <v>83</v>
      </c>
      <c r="D194" s="4">
        <v>1528749</v>
      </c>
      <c r="E194" s="4">
        <v>118886</v>
      </c>
      <c r="F194" s="4">
        <v>23000</v>
      </c>
      <c r="G194" s="4">
        <v>95886</v>
      </c>
      <c r="H194" s="4">
        <v>118886</v>
      </c>
      <c r="I194" s="3">
        <v>0</v>
      </c>
      <c r="J194" s="4">
        <v>249944</v>
      </c>
      <c r="K194" s="3">
        <v>116</v>
      </c>
      <c r="L194" s="3" t="s">
        <v>84</v>
      </c>
      <c r="M194" s="5">
        <f t="shared" si="6"/>
        <v>0.1634957733414707</v>
      </c>
      <c r="N194" s="5">
        <f t="shared" si="7"/>
        <v>7.7766853813150488E-2</v>
      </c>
      <c r="O194" s="5">
        <f t="shared" si="8"/>
        <v>2.102383796241778</v>
      </c>
    </row>
    <row r="195" spans="1:15" x14ac:dyDescent="0.2">
      <c r="A195" s="3" t="s">
        <v>422</v>
      </c>
      <c r="B195" s="3" t="s">
        <v>423</v>
      </c>
      <c r="C195" s="3" t="s">
        <v>83</v>
      </c>
      <c r="D195" s="4">
        <v>6159117</v>
      </c>
      <c r="E195" s="4">
        <v>456976</v>
      </c>
      <c r="F195" s="4">
        <v>53000</v>
      </c>
      <c r="G195" s="4">
        <v>403976</v>
      </c>
      <c r="H195" s="4">
        <v>456976</v>
      </c>
      <c r="I195" s="3">
        <v>0</v>
      </c>
      <c r="J195" s="4">
        <v>1920127</v>
      </c>
      <c r="K195" s="3">
        <v>116</v>
      </c>
      <c r="L195" s="3" t="s">
        <v>84</v>
      </c>
      <c r="M195" s="5">
        <f t="shared" ref="M195:M258" si="9">J195/D195</f>
        <v>0.31175361663043583</v>
      </c>
      <c r="N195" s="5">
        <f t="shared" ref="N195:N258" si="10">E195/D195</f>
        <v>7.4195051011370625E-2</v>
      </c>
      <c r="O195" s="5">
        <f t="shared" ref="O195:O239" si="11">J195/E195</f>
        <v>4.2018114736878962</v>
      </c>
    </row>
    <row r="196" spans="1:15" x14ac:dyDescent="0.2">
      <c r="A196" s="3" t="s">
        <v>424</v>
      </c>
      <c r="B196" s="3" t="s">
        <v>425</v>
      </c>
      <c r="C196" s="3" t="s">
        <v>83</v>
      </c>
      <c r="D196" s="4">
        <v>4330729</v>
      </c>
      <c r="E196" s="4">
        <v>626966</v>
      </c>
      <c r="F196" s="4">
        <v>196000</v>
      </c>
      <c r="G196" s="4">
        <v>430966</v>
      </c>
      <c r="H196" s="4">
        <v>626966</v>
      </c>
      <c r="I196" s="3">
        <v>0</v>
      </c>
      <c r="J196" s="4">
        <v>921495</v>
      </c>
      <c r="K196" s="3">
        <v>116</v>
      </c>
      <c r="L196" s="3" t="s">
        <v>84</v>
      </c>
      <c r="M196" s="5">
        <f t="shared" si="9"/>
        <v>0.21278057343232515</v>
      </c>
      <c r="N196" s="5">
        <f t="shared" si="10"/>
        <v>0.1447714691914456</v>
      </c>
      <c r="O196" s="5">
        <f t="shared" si="11"/>
        <v>1.4697686955911484</v>
      </c>
    </row>
    <row r="197" spans="1:15" x14ac:dyDescent="0.2">
      <c r="A197" s="3" t="s">
        <v>426</v>
      </c>
      <c r="B197" s="3" t="s">
        <v>427</v>
      </c>
      <c r="C197" s="3" t="s">
        <v>83</v>
      </c>
      <c r="D197" s="4">
        <v>2060687</v>
      </c>
      <c r="E197" s="4">
        <v>194160</v>
      </c>
      <c r="F197" s="4">
        <v>124500</v>
      </c>
      <c r="G197" s="4">
        <v>69660</v>
      </c>
      <c r="H197" s="4">
        <v>194160</v>
      </c>
      <c r="I197" s="3">
        <v>0</v>
      </c>
      <c r="J197" s="4">
        <v>59305</v>
      </c>
      <c r="K197" s="3">
        <v>116</v>
      </c>
      <c r="L197" s="3" t="s">
        <v>84</v>
      </c>
      <c r="M197" s="5">
        <f t="shared" si="9"/>
        <v>2.8779237215549959E-2</v>
      </c>
      <c r="N197" s="5">
        <f t="shared" si="10"/>
        <v>9.4221004936703143E-2</v>
      </c>
      <c r="O197" s="5">
        <f t="shared" si="11"/>
        <v>0.30544396374124433</v>
      </c>
    </row>
    <row r="198" spans="1:15" x14ac:dyDescent="0.2">
      <c r="A198" s="3" t="s">
        <v>54</v>
      </c>
      <c r="B198" s="3" t="s">
        <v>428</v>
      </c>
      <c r="C198" s="3" t="s">
        <v>83</v>
      </c>
      <c r="D198" s="4">
        <v>8097835</v>
      </c>
      <c r="E198" s="4">
        <v>728490</v>
      </c>
      <c r="F198" s="4">
        <v>0</v>
      </c>
      <c r="G198" s="4">
        <v>728490</v>
      </c>
      <c r="H198" s="4">
        <v>728490</v>
      </c>
      <c r="I198" s="3">
        <v>0</v>
      </c>
      <c r="J198" s="4">
        <v>1515181</v>
      </c>
      <c r="K198" s="3">
        <v>116</v>
      </c>
      <c r="L198" s="3" t="s">
        <v>1</v>
      </c>
      <c r="M198" s="5">
        <f t="shared" si="9"/>
        <v>0.18710939405408977</v>
      </c>
      <c r="N198" s="5">
        <f t="shared" si="10"/>
        <v>8.9961082190486721E-2</v>
      </c>
      <c r="O198" s="5">
        <f t="shared" si="11"/>
        <v>2.0798926546692473</v>
      </c>
    </row>
    <row r="199" spans="1:15" x14ac:dyDescent="0.2">
      <c r="A199" s="3" t="s">
        <v>429</v>
      </c>
      <c r="B199" s="3" t="s">
        <v>430</v>
      </c>
      <c r="C199" s="3" t="s">
        <v>83</v>
      </c>
      <c r="D199" s="4">
        <v>2182357</v>
      </c>
      <c r="E199" s="4">
        <v>256959</v>
      </c>
      <c r="F199" s="4">
        <v>72000</v>
      </c>
      <c r="G199" s="4">
        <v>184959</v>
      </c>
      <c r="H199" s="4">
        <v>256959</v>
      </c>
      <c r="I199" s="3">
        <v>0</v>
      </c>
      <c r="J199" s="4">
        <v>369322</v>
      </c>
      <c r="K199" s="3">
        <v>116</v>
      </c>
      <c r="L199" s="3" t="s">
        <v>84</v>
      </c>
      <c r="M199" s="5">
        <f t="shared" si="9"/>
        <v>0.16923079037939256</v>
      </c>
      <c r="N199" s="5">
        <f t="shared" si="10"/>
        <v>0.11774379718808609</v>
      </c>
      <c r="O199" s="5">
        <f t="shared" si="11"/>
        <v>1.4372798773345163</v>
      </c>
    </row>
    <row r="200" spans="1:15" x14ac:dyDescent="0.2">
      <c r="A200" s="3" t="s">
        <v>431</v>
      </c>
      <c r="B200" s="3" t="s">
        <v>432</v>
      </c>
      <c r="C200" s="3" t="s">
        <v>83</v>
      </c>
      <c r="D200" s="4">
        <v>644223</v>
      </c>
      <c r="E200" s="4">
        <v>58780</v>
      </c>
      <c r="F200" s="4">
        <v>37750</v>
      </c>
      <c r="G200" s="4">
        <v>21030</v>
      </c>
      <c r="H200" s="4">
        <v>58780</v>
      </c>
      <c r="I200" s="3">
        <v>0</v>
      </c>
      <c r="J200" s="4">
        <v>39021</v>
      </c>
      <c r="K200" s="3">
        <v>116</v>
      </c>
      <c r="L200" s="3" t="s">
        <v>84</v>
      </c>
      <c r="M200" s="5">
        <f t="shared" si="9"/>
        <v>6.0570640911609797E-2</v>
      </c>
      <c r="N200" s="5">
        <f t="shared" si="10"/>
        <v>9.1241697362559243E-2</v>
      </c>
      <c r="O200" s="5">
        <f t="shared" si="11"/>
        <v>0.66384824770330042</v>
      </c>
    </row>
    <row r="201" spans="1:15" x14ac:dyDescent="0.2">
      <c r="A201" s="3" t="s">
        <v>433</v>
      </c>
      <c r="B201" s="3" t="s">
        <v>434</v>
      </c>
      <c r="C201" s="3" t="s">
        <v>83</v>
      </c>
      <c r="D201" s="4">
        <v>1099186</v>
      </c>
      <c r="E201" s="4">
        <v>483250</v>
      </c>
      <c r="F201" s="4">
        <v>474000</v>
      </c>
      <c r="G201" s="4">
        <v>9250</v>
      </c>
      <c r="H201" s="4">
        <v>483250</v>
      </c>
      <c r="I201" s="3">
        <v>0</v>
      </c>
      <c r="J201" s="4">
        <v>2484</v>
      </c>
      <c r="K201" s="3">
        <v>116</v>
      </c>
      <c r="L201" s="3" t="s">
        <v>84</v>
      </c>
      <c r="M201" s="5">
        <f t="shared" si="9"/>
        <v>2.2598541102233833E-3</v>
      </c>
      <c r="N201" s="5">
        <f t="shared" si="10"/>
        <v>0.43964351802151774</v>
      </c>
      <c r="O201" s="5">
        <f t="shared" si="11"/>
        <v>5.1401965856182098E-3</v>
      </c>
    </row>
    <row r="202" spans="1:15" x14ac:dyDescent="0.2">
      <c r="A202" s="3" t="s">
        <v>435</v>
      </c>
      <c r="B202" s="3" t="s">
        <v>436</v>
      </c>
      <c r="C202" s="3" t="s">
        <v>83</v>
      </c>
      <c r="D202" s="4">
        <v>259989</v>
      </c>
      <c r="E202" s="4">
        <v>42768</v>
      </c>
      <c r="F202" s="4">
        <v>24500</v>
      </c>
      <c r="G202" s="4">
        <v>18268</v>
      </c>
      <c r="H202" s="4">
        <v>42768</v>
      </c>
      <c r="I202" s="3">
        <v>0</v>
      </c>
      <c r="J202" s="4">
        <v>3648</v>
      </c>
      <c r="K202" s="3">
        <v>116</v>
      </c>
      <c r="L202" s="3" t="s">
        <v>84</v>
      </c>
      <c r="M202" s="5">
        <f t="shared" si="9"/>
        <v>1.4031362865351995E-2</v>
      </c>
      <c r="N202" s="5">
        <f t="shared" si="10"/>
        <v>0.16449926727669248</v>
      </c>
      <c r="O202" s="5">
        <f t="shared" si="11"/>
        <v>8.5297418630751964E-2</v>
      </c>
    </row>
    <row r="203" spans="1:15" x14ac:dyDescent="0.2">
      <c r="A203" s="3" t="s">
        <v>437</v>
      </c>
      <c r="B203" s="3" t="s">
        <v>438</v>
      </c>
      <c r="C203" s="3" t="s">
        <v>83</v>
      </c>
      <c r="D203" s="4">
        <v>1775763</v>
      </c>
      <c r="E203" s="4">
        <v>588471</v>
      </c>
      <c r="F203" s="4">
        <v>531550</v>
      </c>
      <c r="G203" s="4">
        <v>56921</v>
      </c>
      <c r="H203" s="4">
        <v>588471</v>
      </c>
      <c r="I203" s="3">
        <v>0</v>
      </c>
      <c r="J203" s="4">
        <v>15195</v>
      </c>
      <c r="K203" s="3">
        <v>116</v>
      </c>
      <c r="L203" s="3" t="s">
        <v>84</v>
      </c>
      <c r="M203" s="5">
        <f t="shared" si="9"/>
        <v>8.5568851248730825E-3</v>
      </c>
      <c r="N203" s="5">
        <f t="shared" si="10"/>
        <v>0.33139050650340163</v>
      </c>
      <c r="O203" s="5">
        <f t="shared" si="11"/>
        <v>2.5821153463807051E-2</v>
      </c>
    </row>
    <row r="204" spans="1:15" x14ac:dyDescent="0.2">
      <c r="A204" s="3" t="s">
        <v>55</v>
      </c>
      <c r="B204" s="3" t="s">
        <v>439</v>
      </c>
      <c r="C204" s="3" t="s">
        <v>83</v>
      </c>
      <c r="D204" s="4">
        <v>3997292</v>
      </c>
      <c r="E204" s="4">
        <v>614893</v>
      </c>
      <c r="F204" s="4">
        <v>7500</v>
      </c>
      <c r="G204" s="4">
        <v>607393</v>
      </c>
      <c r="H204" s="4">
        <v>614893</v>
      </c>
      <c r="I204" s="3">
        <v>0</v>
      </c>
      <c r="J204" s="4">
        <v>191567</v>
      </c>
      <c r="K204" s="3">
        <v>116</v>
      </c>
      <c r="L204" s="3" t="s">
        <v>1</v>
      </c>
      <c r="M204" s="5">
        <f t="shared" si="9"/>
        <v>4.7924194679798221E-2</v>
      </c>
      <c r="N204" s="5">
        <f t="shared" si="10"/>
        <v>0.15382739114380437</v>
      </c>
      <c r="O204" s="5">
        <f t="shared" si="11"/>
        <v>0.31154526072015781</v>
      </c>
    </row>
    <row r="205" spans="1:15" x14ac:dyDescent="0.2">
      <c r="A205" s="3" t="s">
        <v>440</v>
      </c>
      <c r="B205" s="3" t="s">
        <v>441</v>
      </c>
      <c r="C205" s="3" t="s">
        <v>83</v>
      </c>
      <c r="D205" s="4">
        <v>1367427</v>
      </c>
      <c r="E205" s="4">
        <v>379625</v>
      </c>
      <c r="F205" s="4">
        <v>257700</v>
      </c>
      <c r="G205" s="4">
        <v>121925</v>
      </c>
      <c r="H205" s="4">
        <v>379625</v>
      </c>
      <c r="I205" s="3">
        <v>0</v>
      </c>
      <c r="J205" s="4">
        <v>31633</v>
      </c>
      <c r="K205" s="3">
        <v>116</v>
      </c>
      <c r="L205" s="3" t="s">
        <v>84</v>
      </c>
      <c r="M205" s="5">
        <f t="shared" si="9"/>
        <v>2.3133227587286195E-2</v>
      </c>
      <c r="N205" s="5">
        <f t="shared" si="10"/>
        <v>0.27761993876089913</v>
      </c>
      <c r="O205" s="5">
        <f t="shared" si="11"/>
        <v>8.3326967402041485E-2</v>
      </c>
    </row>
    <row r="206" spans="1:15" x14ac:dyDescent="0.2">
      <c r="A206" s="3" t="s">
        <v>56</v>
      </c>
      <c r="B206" s="3" t="s">
        <v>442</v>
      </c>
      <c r="C206" s="3" t="s">
        <v>83</v>
      </c>
      <c r="D206" s="4">
        <v>8461807</v>
      </c>
      <c r="E206" s="4">
        <v>1352524</v>
      </c>
      <c r="F206" s="4">
        <v>35500</v>
      </c>
      <c r="G206" s="4">
        <v>1317024</v>
      </c>
      <c r="H206" s="4">
        <v>1352524</v>
      </c>
      <c r="I206" s="3">
        <v>0</v>
      </c>
      <c r="J206" s="4">
        <v>1248593</v>
      </c>
      <c r="K206" s="3">
        <v>116</v>
      </c>
      <c r="L206" s="3" t="s">
        <v>1</v>
      </c>
      <c r="M206" s="5">
        <f t="shared" si="9"/>
        <v>0.1475563080084431</v>
      </c>
      <c r="N206" s="5">
        <f t="shared" si="10"/>
        <v>0.1598386727563037</v>
      </c>
      <c r="O206" s="5">
        <f t="shared" si="11"/>
        <v>0.92315774063898315</v>
      </c>
    </row>
    <row r="207" spans="1:15" x14ac:dyDescent="0.2">
      <c r="A207" s="3" t="s">
        <v>443</v>
      </c>
      <c r="B207" s="3" t="s">
        <v>444</v>
      </c>
      <c r="C207" s="3" t="s">
        <v>83</v>
      </c>
      <c r="D207" s="4">
        <v>459608</v>
      </c>
      <c r="E207" s="4">
        <v>35410</v>
      </c>
      <c r="F207" s="4">
        <v>14000</v>
      </c>
      <c r="G207" s="4">
        <v>21410</v>
      </c>
      <c r="H207" s="4">
        <v>35410</v>
      </c>
      <c r="I207" s="3">
        <v>0</v>
      </c>
      <c r="J207" s="4">
        <v>1845</v>
      </c>
      <c r="K207" s="3">
        <v>116</v>
      </c>
      <c r="L207" s="3" t="s">
        <v>84</v>
      </c>
      <c r="M207" s="5">
        <f t="shared" si="9"/>
        <v>4.014290438808724E-3</v>
      </c>
      <c r="N207" s="5">
        <f t="shared" si="10"/>
        <v>7.7043915684670408E-2</v>
      </c>
      <c r="O207" s="5">
        <f t="shared" si="11"/>
        <v>5.210392544478961E-2</v>
      </c>
    </row>
    <row r="208" spans="1:15" x14ac:dyDescent="0.2">
      <c r="A208" s="3" t="s">
        <v>57</v>
      </c>
      <c r="B208" s="3" t="s">
        <v>445</v>
      </c>
      <c r="C208" s="3" t="s">
        <v>83</v>
      </c>
      <c r="D208" s="4">
        <v>7390894</v>
      </c>
      <c r="E208" s="4">
        <v>1078472</v>
      </c>
      <c r="F208" s="4">
        <v>2000</v>
      </c>
      <c r="G208" s="4">
        <v>1076472</v>
      </c>
      <c r="H208" s="4">
        <v>1078472</v>
      </c>
      <c r="I208" s="3">
        <v>0</v>
      </c>
      <c r="J208" s="4">
        <v>983148</v>
      </c>
      <c r="K208" s="3">
        <v>116</v>
      </c>
      <c r="L208" s="3" t="s">
        <v>1</v>
      </c>
      <c r="M208" s="5">
        <f t="shared" si="9"/>
        <v>0.13302152621861443</v>
      </c>
      <c r="N208" s="5">
        <f t="shared" si="10"/>
        <v>0.14591901872763971</v>
      </c>
      <c r="O208" s="5">
        <f t="shared" si="11"/>
        <v>0.91161198436306179</v>
      </c>
    </row>
    <row r="209" spans="1:15" x14ac:dyDescent="0.2">
      <c r="A209" s="3" t="s">
        <v>58</v>
      </c>
      <c r="B209" s="3" t="s">
        <v>446</v>
      </c>
      <c r="C209" s="3" t="s">
        <v>83</v>
      </c>
      <c r="D209" s="4">
        <v>4746721</v>
      </c>
      <c r="E209" s="4">
        <v>525628</v>
      </c>
      <c r="F209" s="4">
        <v>7500</v>
      </c>
      <c r="G209" s="4">
        <v>518128</v>
      </c>
      <c r="H209" s="4">
        <v>525628</v>
      </c>
      <c r="I209" s="3">
        <v>0</v>
      </c>
      <c r="J209" s="4">
        <v>931281</v>
      </c>
      <c r="K209" s="3">
        <v>116</v>
      </c>
      <c r="L209" s="3" t="s">
        <v>1</v>
      </c>
      <c r="M209" s="5">
        <f t="shared" si="9"/>
        <v>0.19619459412086787</v>
      </c>
      <c r="N209" s="5">
        <f t="shared" si="10"/>
        <v>0.11073496841293179</v>
      </c>
      <c r="O209" s="5">
        <f t="shared" si="11"/>
        <v>1.771749221883157</v>
      </c>
    </row>
    <row r="210" spans="1:15" x14ac:dyDescent="0.2">
      <c r="A210" s="3" t="s">
        <v>447</v>
      </c>
      <c r="B210" s="3" t="s">
        <v>448</v>
      </c>
      <c r="C210" s="3" t="s">
        <v>83</v>
      </c>
      <c r="D210" s="4">
        <v>1412562</v>
      </c>
      <c r="E210" s="4">
        <v>136914</v>
      </c>
      <c r="F210" s="4">
        <v>46500</v>
      </c>
      <c r="G210" s="4">
        <v>90414</v>
      </c>
      <c r="H210" s="4">
        <v>136914</v>
      </c>
      <c r="I210" s="3">
        <v>0</v>
      </c>
      <c r="J210" s="4">
        <v>37116</v>
      </c>
      <c r="K210" s="3">
        <v>116</v>
      </c>
      <c r="L210" s="3" t="s">
        <v>84</v>
      </c>
      <c r="M210" s="5">
        <f t="shared" si="9"/>
        <v>2.6275660820551595E-2</v>
      </c>
      <c r="N210" s="5">
        <f t="shared" si="10"/>
        <v>9.6926011035267837E-2</v>
      </c>
      <c r="O210" s="5">
        <f t="shared" si="11"/>
        <v>0.2710898812393181</v>
      </c>
    </row>
    <row r="211" spans="1:15" x14ac:dyDescent="0.2">
      <c r="A211" s="3" t="s">
        <v>449</v>
      </c>
      <c r="B211" s="3" t="s">
        <v>450</v>
      </c>
      <c r="C211" s="3" t="s">
        <v>83</v>
      </c>
      <c r="D211" s="4">
        <v>1501866</v>
      </c>
      <c r="E211" s="4">
        <v>170462</v>
      </c>
      <c r="F211" s="4">
        <v>71200</v>
      </c>
      <c r="G211" s="4">
        <v>99262</v>
      </c>
      <c r="H211" s="4">
        <v>170462</v>
      </c>
      <c r="I211" s="3">
        <v>0</v>
      </c>
      <c r="J211" s="4">
        <v>32084</v>
      </c>
      <c r="K211" s="3">
        <v>116</v>
      </c>
      <c r="L211" s="3" t="s">
        <v>84</v>
      </c>
      <c r="M211" s="5">
        <f t="shared" si="9"/>
        <v>2.1362758062303828E-2</v>
      </c>
      <c r="N211" s="5">
        <f t="shared" si="10"/>
        <v>0.11350013916021802</v>
      </c>
      <c r="O211" s="5">
        <f t="shared" si="11"/>
        <v>0.18821790193708862</v>
      </c>
    </row>
    <row r="212" spans="1:15" x14ac:dyDescent="0.2">
      <c r="A212" s="3" t="s">
        <v>59</v>
      </c>
      <c r="B212" s="3" t="s">
        <v>451</v>
      </c>
      <c r="C212" s="3" t="s">
        <v>83</v>
      </c>
      <c r="D212" s="4">
        <v>7183408</v>
      </c>
      <c r="E212" s="4">
        <v>790944</v>
      </c>
      <c r="F212" s="4">
        <v>0</v>
      </c>
      <c r="G212" s="4">
        <v>790944</v>
      </c>
      <c r="H212" s="4">
        <v>790944</v>
      </c>
      <c r="I212" s="3">
        <v>0</v>
      </c>
      <c r="J212" s="4">
        <v>1588655</v>
      </c>
      <c r="K212" s="3">
        <v>116</v>
      </c>
      <c r="L212" s="3" t="s">
        <v>1</v>
      </c>
      <c r="M212" s="5">
        <f t="shared" si="9"/>
        <v>0.22115616988482348</v>
      </c>
      <c r="N212" s="5">
        <f t="shared" si="10"/>
        <v>0.11010706895668462</v>
      </c>
      <c r="O212" s="5">
        <f t="shared" si="11"/>
        <v>2.0085555993850388</v>
      </c>
    </row>
    <row r="213" spans="1:15" x14ac:dyDescent="0.2">
      <c r="A213" s="3" t="s">
        <v>452</v>
      </c>
      <c r="B213" s="3" t="s">
        <v>453</v>
      </c>
      <c r="C213" s="3" t="s">
        <v>83</v>
      </c>
      <c r="D213" s="4">
        <v>942315</v>
      </c>
      <c r="E213" s="4">
        <v>127427</v>
      </c>
      <c r="F213" s="4">
        <v>27000</v>
      </c>
      <c r="G213" s="4">
        <v>100427</v>
      </c>
      <c r="H213" s="4">
        <v>127427</v>
      </c>
      <c r="I213" s="3">
        <v>0</v>
      </c>
      <c r="J213" s="4">
        <v>32417</v>
      </c>
      <c r="K213" s="3">
        <v>116</v>
      </c>
      <c r="L213" s="3" t="s">
        <v>84</v>
      </c>
      <c r="M213" s="5">
        <f t="shared" si="9"/>
        <v>3.4401447498978582E-2</v>
      </c>
      <c r="N213" s="5">
        <f t="shared" si="10"/>
        <v>0.13522760435735395</v>
      </c>
      <c r="O213" s="5">
        <f t="shared" si="11"/>
        <v>0.25439663493608106</v>
      </c>
    </row>
    <row r="214" spans="1:15" x14ac:dyDescent="0.2">
      <c r="A214" s="3" t="s">
        <v>60</v>
      </c>
      <c r="B214" s="3" t="s">
        <v>454</v>
      </c>
      <c r="C214" s="3" t="s">
        <v>83</v>
      </c>
      <c r="D214" s="4">
        <v>2481099</v>
      </c>
      <c r="E214" s="4">
        <v>300454</v>
      </c>
      <c r="F214" s="4">
        <v>26000</v>
      </c>
      <c r="G214" s="4">
        <v>274454</v>
      </c>
      <c r="H214" s="4">
        <v>300454</v>
      </c>
      <c r="I214" s="3">
        <v>0</v>
      </c>
      <c r="J214" s="4">
        <v>270391</v>
      </c>
      <c r="K214" s="3">
        <v>116</v>
      </c>
      <c r="L214" s="3" t="s">
        <v>1</v>
      </c>
      <c r="M214" s="5">
        <f t="shared" si="9"/>
        <v>0.10898033492416062</v>
      </c>
      <c r="N214" s="5">
        <f t="shared" si="10"/>
        <v>0.12109714283871784</v>
      </c>
      <c r="O214" s="5">
        <f t="shared" si="11"/>
        <v>0.89994142198140148</v>
      </c>
    </row>
    <row r="215" spans="1:15" x14ac:dyDescent="0.2">
      <c r="A215" s="3" t="s">
        <v>61</v>
      </c>
      <c r="B215" s="3" t="s">
        <v>455</v>
      </c>
      <c r="C215" s="3" t="s">
        <v>83</v>
      </c>
      <c r="D215" s="4">
        <v>4147620</v>
      </c>
      <c r="E215" s="4">
        <v>620693</v>
      </c>
      <c r="F215" s="4">
        <v>7500</v>
      </c>
      <c r="G215" s="4">
        <v>613193</v>
      </c>
      <c r="H215" s="4">
        <v>620693</v>
      </c>
      <c r="I215" s="3">
        <v>0</v>
      </c>
      <c r="J215" s="4">
        <v>615945</v>
      </c>
      <c r="K215" s="3">
        <v>116</v>
      </c>
      <c r="L215" s="3" t="s">
        <v>1</v>
      </c>
      <c r="M215" s="5">
        <f t="shared" si="9"/>
        <v>0.14850564902281307</v>
      </c>
      <c r="N215" s="5">
        <f t="shared" si="10"/>
        <v>0.1496504019172441</v>
      </c>
      <c r="O215" s="5">
        <f t="shared" si="11"/>
        <v>0.99235048566682726</v>
      </c>
    </row>
    <row r="216" spans="1:15" x14ac:dyDescent="0.2">
      <c r="A216" s="3" t="s">
        <v>456</v>
      </c>
      <c r="B216" s="3" t="s">
        <v>457</v>
      </c>
      <c r="C216" s="3" t="s">
        <v>83</v>
      </c>
      <c r="D216" s="4">
        <v>2692206</v>
      </c>
      <c r="E216" s="4">
        <v>558025</v>
      </c>
      <c r="F216" s="4">
        <v>122200</v>
      </c>
      <c r="G216" s="4">
        <v>435825</v>
      </c>
      <c r="H216" s="4">
        <v>558025</v>
      </c>
      <c r="I216" s="3">
        <v>0</v>
      </c>
      <c r="J216" s="4">
        <v>74138</v>
      </c>
      <c r="K216" s="3">
        <v>116</v>
      </c>
      <c r="L216" s="3" t="s">
        <v>84</v>
      </c>
      <c r="M216" s="5">
        <f t="shared" si="9"/>
        <v>2.753801157860877E-2</v>
      </c>
      <c r="N216" s="5">
        <f t="shared" si="10"/>
        <v>0.20727425761624482</v>
      </c>
      <c r="O216" s="5">
        <f t="shared" si="11"/>
        <v>0.13285784687065991</v>
      </c>
    </row>
    <row r="217" spans="1:15" x14ac:dyDescent="0.2">
      <c r="A217" s="3" t="s">
        <v>458</v>
      </c>
      <c r="B217" s="3" t="s">
        <v>459</v>
      </c>
      <c r="C217" s="3" t="s">
        <v>83</v>
      </c>
      <c r="D217" s="4">
        <v>2979837</v>
      </c>
      <c r="E217" s="4">
        <v>299631</v>
      </c>
      <c r="F217" s="4">
        <v>81500</v>
      </c>
      <c r="G217" s="4">
        <v>218131</v>
      </c>
      <c r="H217" s="4">
        <v>299631</v>
      </c>
      <c r="I217" s="3">
        <v>0</v>
      </c>
      <c r="J217" s="4">
        <v>212750</v>
      </c>
      <c r="K217" s="3">
        <v>116</v>
      </c>
      <c r="L217" s="3" t="s">
        <v>84</v>
      </c>
      <c r="M217" s="5">
        <f t="shared" si="9"/>
        <v>7.1396522695704498E-2</v>
      </c>
      <c r="N217" s="5">
        <f t="shared" si="10"/>
        <v>0.10055281547279264</v>
      </c>
      <c r="O217" s="5">
        <f t="shared" si="11"/>
        <v>0.71004001588620669</v>
      </c>
    </row>
    <row r="218" spans="1:15" x14ac:dyDescent="0.2">
      <c r="A218" s="3" t="s">
        <v>460</v>
      </c>
      <c r="B218" s="3" t="s">
        <v>461</v>
      </c>
      <c r="C218" s="3" t="s">
        <v>83</v>
      </c>
      <c r="D218" s="4">
        <v>1059141</v>
      </c>
      <c r="E218" s="4">
        <v>83413</v>
      </c>
      <c r="F218" s="4">
        <v>28000</v>
      </c>
      <c r="G218" s="4">
        <v>55413</v>
      </c>
      <c r="H218" s="4">
        <v>83413</v>
      </c>
      <c r="I218" s="3">
        <v>0</v>
      </c>
      <c r="J218" s="4">
        <v>82459</v>
      </c>
      <c r="K218" s="3">
        <v>116</v>
      </c>
      <c r="L218" s="3" t="s">
        <v>84</v>
      </c>
      <c r="M218" s="5">
        <f t="shared" si="9"/>
        <v>7.7854601039899315E-2</v>
      </c>
      <c r="N218" s="5">
        <f t="shared" si="10"/>
        <v>7.8755330971041621E-2</v>
      </c>
      <c r="O218" s="5">
        <f t="shared" si="11"/>
        <v>0.98856293383525351</v>
      </c>
    </row>
    <row r="219" spans="1:15" x14ac:dyDescent="0.2">
      <c r="A219" s="3" t="s">
        <v>462</v>
      </c>
      <c r="B219" s="3" t="s">
        <v>463</v>
      </c>
      <c r="C219" s="3" t="s">
        <v>83</v>
      </c>
      <c r="D219" s="4">
        <v>1008890</v>
      </c>
      <c r="E219" s="4">
        <v>77392</v>
      </c>
      <c r="F219" s="4">
        <v>61500</v>
      </c>
      <c r="G219" s="4">
        <v>15892</v>
      </c>
      <c r="H219" s="4">
        <v>77392</v>
      </c>
      <c r="I219" s="3">
        <v>0</v>
      </c>
      <c r="J219" s="4">
        <v>10174</v>
      </c>
      <c r="K219" s="3">
        <v>116</v>
      </c>
      <c r="L219" s="3" t="s">
        <v>84</v>
      </c>
      <c r="M219" s="5">
        <f t="shared" si="9"/>
        <v>1.00843501273677E-2</v>
      </c>
      <c r="N219" s="5">
        <f t="shared" si="10"/>
        <v>7.6710047676158952E-2</v>
      </c>
      <c r="O219" s="5">
        <f t="shared" si="11"/>
        <v>0.13146061608434981</v>
      </c>
    </row>
    <row r="220" spans="1:15" x14ac:dyDescent="0.2">
      <c r="A220" s="3" t="s">
        <v>464</v>
      </c>
      <c r="B220" s="3" t="s">
        <v>465</v>
      </c>
      <c r="C220" s="3" t="s">
        <v>83</v>
      </c>
      <c r="D220" s="4">
        <v>2087423</v>
      </c>
      <c r="E220" s="4">
        <v>422611</v>
      </c>
      <c r="F220" s="4">
        <v>377000</v>
      </c>
      <c r="G220" s="4">
        <v>45611</v>
      </c>
      <c r="H220" s="4">
        <v>422611</v>
      </c>
      <c r="I220" s="3">
        <v>0</v>
      </c>
      <c r="J220" s="4">
        <v>166771</v>
      </c>
      <c r="K220" s="3">
        <v>116</v>
      </c>
      <c r="L220" s="3" t="s">
        <v>84</v>
      </c>
      <c r="M220" s="5">
        <f t="shared" si="9"/>
        <v>7.9893246361662201E-2</v>
      </c>
      <c r="N220" s="5">
        <f t="shared" si="10"/>
        <v>0.20245585106612315</v>
      </c>
      <c r="O220" s="5">
        <f t="shared" si="11"/>
        <v>0.39462058488775731</v>
      </c>
    </row>
    <row r="221" spans="1:15" x14ac:dyDescent="0.2">
      <c r="A221" s="3" t="s">
        <v>466</v>
      </c>
      <c r="B221" s="3" t="s">
        <v>467</v>
      </c>
      <c r="C221" s="3" t="s">
        <v>83</v>
      </c>
      <c r="D221" s="4">
        <v>719292</v>
      </c>
      <c r="E221" s="4">
        <v>51335</v>
      </c>
      <c r="F221" s="4">
        <v>26750</v>
      </c>
      <c r="G221" s="4">
        <v>24585</v>
      </c>
      <c r="H221" s="4">
        <v>51335</v>
      </c>
      <c r="I221" s="3">
        <v>0</v>
      </c>
      <c r="J221" s="4">
        <v>48518</v>
      </c>
      <c r="K221" s="3">
        <v>116</v>
      </c>
      <c r="L221" s="3" t="s">
        <v>84</v>
      </c>
      <c r="M221" s="5">
        <f t="shared" si="9"/>
        <v>6.7452439343131859E-2</v>
      </c>
      <c r="N221" s="5">
        <f t="shared" si="10"/>
        <v>7.1368790421692446E-2</v>
      </c>
      <c r="O221" s="5">
        <f t="shared" si="11"/>
        <v>0.94512515827408206</v>
      </c>
    </row>
    <row r="222" spans="1:15" x14ac:dyDescent="0.2">
      <c r="A222" s="3" t="s">
        <v>62</v>
      </c>
      <c r="B222" s="3" t="s">
        <v>468</v>
      </c>
      <c r="C222" s="3" t="s">
        <v>83</v>
      </c>
      <c r="D222" s="4">
        <v>1592223</v>
      </c>
      <c r="E222" s="4">
        <v>78741</v>
      </c>
      <c r="F222" s="4">
        <v>10000</v>
      </c>
      <c r="G222" s="4">
        <v>68741</v>
      </c>
      <c r="H222" s="4">
        <v>78741</v>
      </c>
      <c r="I222" s="3">
        <v>0</v>
      </c>
      <c r="J222" s="4">
        <v>250750</v>
      </c>
      <c r="K222" s="3">
        <v>116</v>
      </c>
      <c r="L222" s="3" t="s">
        <v>1</v>
      </c>
      <c r="M222" s="5">
        <f t="shared" si="9"/>
        <v>0.15748422174532084</v>
      </c>
      <c r="N222" s="5">
        <f t="shared" si="10"/>
        <v>4.9453499918039122E-2</v>
      </c>
      <c r="O222" s="5">
        <f t="shared" si="11"/>
        <v>3.1844909259470922</v>
      </c>
    </row>
    <row r="223" spans="1:15" x14ac:dyDescent="0.2">
      <c r="A223" s="3" t="s">
        <v>469</v>
      </c>
      <c r="B223" s="3" t="s">
        <v>470</v>
      </c>
      <c r="C223" s="3" t="s">
        <v>83</v>
      </c>
      <c r="D223" s="4">
        <v>1334573</v>
      </c>
      <c r="E223" s="4">
        <v>81822</v>
      </c>
      <c r="F223" s="4">
        <v>53500</v>
      </c>
      <c r="G223" s="4">
        <v>28322</v>
      </c>
      <c r="H223" s="4">
        <v>81822</v>
      </c>
      <c r="I223" s="3">
        <v>0</v>
      </c>
      <c r="J223" s="4">
        <v>167871</v>
      </c>
      <c r="K223" s="3">
        <v>116</v>
      </c>
      <c r="L223" s="3" t="s">
        <v>84</v>
      </c>
      <c r="M223" s="5">
        <f t="shared" si="9"/>
        <v>0.12578630018740075</v>
      </c>
      <c r="N223" s="5">
        <f t="shared" si="10"/>
        <v>6.1309497494704296E-2</v>
      </c>
      <c r="O223" s="5">
        <f t="shared" si="11"/>
        <v>2.0516609224902838</v>
      </c>
    </row>
    <row r="224" spans="1:15" x14ac:dyDescent="0.2">
      <c r="A224" s="3" t="s">
        <v>471</v>
      </c>
      <c r="B224" s="3" t="s">
        <v>472</v>
      </c>
      <c r="C224" s="3" t="s">
        <v>83</v>
      </c>
      <c r="D224" s="4">
        <v>618708</v>
      </c>
      <c r="E224" s="4">
        <v>62160</v>
      </c>
      <c r="F224" s="4">
        <v>48000</v>
      </c>
      <c r="G224" s="4">
        <v>14160</v>
      </c>
      <c r="H224" s="4">
        <v>62160</v>
      </c>
      <c r="I224" s="3">
        <v>0</v>
      </c>
      <c r="J224" s="4">
        <v>12077</v>
      </c>
      <c r="K224" s="3">
        <v>116</v>
      </c>
      <c r="L224" s="3" t="s">
        <v>84</v>
      </c>
      <c r="M224" s="5">
        <f t="shared" si="9"/>
        <v>1.9519708812557782E-2</v>
      </c>
      <c r="N224" s="5">
        <f t="shared" si="10"/>
        <v>0.10046742566768169</v>
      </c>
      <c r="O224" s="5">
        <f t="shared" si="11"/>
        <v>0.19428893178893178</v>
      </c>
    </row>
    <row r="225" spans="1:15" x14ac:dyDescent="0.2">
      <c r="A225" s="3" t="s">
        <v>63</v>
      </c>
      <c r="B225" s="3" t="s">
        <v>473</v>
      </c>
      <c r="C225" s="3" t="s">
        <v>83</v>
      </c>
      <c r="D225" s="4">
        <v>2512816</v>
      </c>
      <c r="E225" s="4">
        <v>254764</v>
      </c>
      <c r="F225" s="4">
        <v>0</v>
      </c>
      <c r="G225" s="4">
        <v>254764</v>
      </c>
      <c r="H225" s="4">
        <v>254764</v>
      </c>
      <c r="I225" s="3">
        <v>0</v>
      </c>
      <c r="J225" s="4">
        <v>201573</v>
      </c>
      <c r="K225" s="3">
        <v>116</v>
      </c>
      <c r="L225" s="3" t="s">
        <v>1</v>
      </c>
      <c r="M225" s="5">
        <f t="shared" si="9"/>
        <v>8.0217970595539034E-2</v>
      </c>
      <c r="N225" s="5">
        <f t="shared" si="10"/>
        <v>0.10138585555010793</v>
      </c>
      <c r="O225" s="5">
        <f t="shared" si="11"/>
        <v>0.79121461430971407</v>
      </c>
    </row>
    <row r="226" spans="1:15" x14ac:dyDescent="0.2">
      <c r="A226" s="3" t="s">
        <v>64</v>
      </c>
      <c r="B226" s="3" t="s">
        <v>474</v>
      </c>
      <c r="C226" s="3" t="s">
        <v>83</v>
      </c>
      <c r="D226" s="4">
        <v>18034578</v>
      </c>
      <c r="E226" s="4">
        <v>90104</v>
      </c>
      <c r="F226" s="4">
        <v>0</v>
      </c>
      <c r="G226" s="4">
        <v>90104</v>
      </c>
      <c r="H226" s="4">
        <v>90104</v>
      </c>
      <c r="I226" s="3">
        <v>0</v>
      </c>
      <c r="J226" s="4">
        <v>16551</v>
      </c>
      <c r="K226" s="3">
        <v>116</v>
      </c>
      <c r="L226" s="3" t="s">
        <v>1</v>
      </c>
      <c r="M226" s="5">
        <f t="shared" si="9"/>
        <v>9.1773702717080484E-4</v>
      </c>
      <c r="N226" s="5">
        <f t="shared" si="10"/>
        <v>4.996180115775373E-3</v>
      </c>
      <c r="O226" s="5">
        <f t="shared" si="11"/>
        <v>0.18368773861315812</v>
      </c>
    </row>
    <row r="227" spans="1:15" x14ac:dyDescent="0.2">
      <c r="A227" s="3" t="s">
        <v>65</v>
      </c>
      <c r="B227" s="3" t="s">
        <v>475</v>
      </c>
      <c r="C227" s="3" t="s">
        <v>83</v>
      </c>
      <c r="D227" s="4">
        <v>4748214</v>
      </c>
      <c r="E227" s="4">
        <v>400822</v>
      </c>
      <c r="F227" s="4">
        <v>0</v>
      </c>
      <c r="G227" s="4">
        <v>400822</v>
      </c>
      <c r="H227" s="4">
        <v>400822</v>
      </c>
      <c r="I227" s="3">
        <v>0</v>
      </c>
      <c r="J227" s="4">
        <v>1192527</v>
      </c>
      <c r="K227" s="3">
        <v>116</v>
      </c>
      <c r="L227" s="3" t="s">
        <v>1</v>
      </c>
      <c r="M227" s="5">
        <f t="shared" si="9"/>
        <v>0.25115274922318159</v>
      </c>
      <c r="N227" s="5">
        <f t="shared" si="10"/>
        <v>8.4415319107352782E-2</v>
      </c>
      <c r="O227" s="5">
        <f t="shared" si="11"/>
        <v>2.9752034568960783</v>
      </c>
    </row>
    <row r="228" spans="1:15" x14ac:dyDescent="0.2">
      <c r="A228" s="3" t="s">
        <v>476</v>
      </c>
      <c r="B228" s="3" t="s">
        <v>477</v>
      </c>
      <c r="C228" s="3" t="s">
        <v>83</v>
      </c>
      <c r="D228" s="4">
        <v>1846172</v>
      </c>
      <c r="E228" s="4">
        <v>179897</v>
      </c>
      <c r="F228" s="4">
        <v>45000</v>
      </c>
      <c r="G228" s="4">
        <v>134897</v>
      </c>
      <c r="H228" s="4">
        <v>179897</v>
      </c>
      <c r="I228" s="3">
        <v>0</v>
      </c>
      <c r="J228" s="4">
        <v>117920</v>
      </c>
      <c r="K228" s="3">
        <v>116</v>
      </c>
      <c r="L228" s="3" t="s">
        <v>84</v>
      </c>
      <c r="M228" s="5">
        <f t="shared" si="9"/>
        <v>6.3872705251731693E-2</v>
      </c>
      <c r="N228" s="5">
        <f t="shared" si="10"/>
        <v>9.7443250141373616E-2</v>
      </c>
      <c r="O228" s="5">
        <f t="shared" si="11"/>
        <v>0.65548619487818027</v>
      </c>
    </row>
    <row r="229" spans="1:15" x14ac:dyDescent="0.2">
      <c r="A229" s="3" t="s">
        <v>478</v>
      </c>
      <c r="B229" s="3" t="s">
        <v>479</v>
      </c>
      <c r="C229" s="3" t="s">
        <v>83</v>
      </c>
      <c r="D229" s="4">
        <v>874889</v>
      </c>
      <c r="E229" s="4">
        <v>391813</v>
      </c>
      <c r="F229" s="4">
        <v>329650</v>
      </c>
      <c r="G229" s="4">
        <v>62163</v>
      </c>
      <c r="H229" s="4">
        <v>391813</v>
      </c>
      <c r="I229" s="3">
        <v>0</v>
      </c>
      <c r="J229" s="4">
        <v>2899</v>
      </c>
      <c r="K229" s="3">
        <v>116</v>
      </c>
      <c r="L229" s="3" t="s">
        <v>84</v>
      </c>
      <c r="M229" s="5">
        <f t="shared" si="9"/>
        <v>3.3135632063038853E-3</v>
      </c>
      <c r="N229" s="5">
        <f t="shared" si="10"/>
        <v>0.44784309781012221</v>
      </c>
      <c r="O229" s="5">
        <f t="shared" si="11"/>
        <v>7.3989377585736054E-3</v>
      </c>
    </row>
    <row r="230" spans="1:15" x14ac:dyDescent="0.2">
      <c r="A230" s="3" t="s">
        <v>480</v>
      </c>
      <c r="B230" s="3" t="s">
        <v>481</v>
      </c>
      <c r="C230" s="3" t="s">
        <v>83</v>
      </c>
      <c r="D230" s="4">
        <v>1490797</v>
      </c>
      <c r="E230" s="4">
        <v>200151</v>
      </c>
      <c r="F230" s="4">
        <v>107000</v>
      </c>
      <c r="G230" s="4">
        <v>93151</v>
      </c>
      <c r="H230" s="4">
        <v>200151</v>
      </c>
      <c r="I230" s="3">
        <v>0</v>
      </c>
      <c r="J230" s="4">
        <v>19753</v>
      </c>
      <c r="K230" s="3">
        <v>116</v>
      </c>
      <c r="L230" s="3" t="s">
        <v>84</v>
      </c>
      <c r="M230" s="5">
        <f t="shared" si="9"/>
        <v>1.3249959585376144E-2</v>
      </c>
      <c r="N230" s="5">
        <f t="shared" si="10"/>
        <v>0.13425771583924573</v>
      </c>
      <c r="O230" s="5">
        <f t="shared" si="11"/>
        <v>9.869048868104581E-2</v>
      </c>
    </row>
    <row r="231" spans="1:15" x14ac:dyDescent="0.2">
      <c r="A231" s="3" t="s">
        <v>482</v>
      </c>
      <c r="B231" s="3" t="s">
        <v>483</v>
      </c>
      <c r="C231" s="3" t="s">
        <v>83</v>
      </c>
      <c r="D231" s="4">
        <v>1068688</v>
      </c>
      <c r="E231" s="4">
        <v>133825</v>
      </c>
      <c r="F231" s="4">
        <v>90500</v>
      </c>
      <c r="G231" s="4">
        <v>43325</v>
      </c>
      <c r="H231" s="4">
        <v>133825</v>
      </c>
      <c r="I231" s="3">
        <v>0</v>
      </c>
      <c r="J231" s="4">
        <v>4241</v>
      </c>
      <c r="K231" s="3">
        <v>116</v>
      </c>
      <c r="L231" s="3" t="s">
        <v>84</v>
      </c>
      <c r="M231" s="5">
        <f t="shared" si="9"/>
        <v>3.9684173491234109E-3</v>
      </c>
      <c r="N231" s="5">
        <f t="shared" si="10"/>
        <v>0.12522363870465467</v>
      </c>
      <c r="O231" s="5">
        <f t="shared" si="11"/>
        <v>3.1690640762189429E-2</v>
      </c>
    </row>
    <row r="232" spans="1:15" x14ac:dyDescent="0.2">
      <c r="A232" s="3" t="s">
        <v>484</v>
      </c>
      <c r="B232" s="3" t="s">
        <v>485</v>
      </c>
      <c r="C232" s="3" t="s">
        <v>83</v>
      </c>
      <c r="D232" s="4">
        <v>997772</v>
      </c>
      <c r="E232" s="4">
        <v>344147</v>
      </c>
      <c r="F232" s="4">
        <v>308275</v>
      </c>
      <c r="G232" s="4">
        <v>35872</v>
      </c>
      <c r="H232" s="4">
        <v>344147</v>
      </c>
      <c r="I232" s="3">
        <v>0</v>
      </c>
      <c r="J232" s="4">
        <v>42540</v>
      </c>
      <c r="K232" s="3">
        <v>116</v>
      </c>
      <c r="L232" s="3" t="s">
        <v>84</v>
      </c>
      <c r="M232" s="5">
        <f t="shared" si="9"/>
        <v>4.2634990759411968E-2</v>
      </c>
      <c r="N232" s="5">
        <f t="shared" si="10"/>
        <v>0.34491547167088271</v>
      </c>
      <c r="O232" s="5">
        <f t="shared" si="11"/>
        <v>0.12360996899580702</v>
      </c>
    </row>
    <row r="233" spans="1:15" x14ac:dyDescent="0.2">
      <c r="A233" s="3" t="s">
        <v>486</v>
      </c>
      <c r="B233" s="3" t="s">
        <v>487</v>
      </c>
      <c r="C233" s="3" t="s">
        <v>83</v>
      </c>
      <c r="D233" s="4">
        <v>1102233</v>
      </c>
      <c r="E233" s="4">
        <v>63891</v>
      </c>
      <c r="F233" s="4">
        <v>33500</v>
      </c>
      <c r="G233" s="4">
        <v>30391</v>
      </c>
      <c r="H233" s="4">
        <v>63891</v>
      </c>
      <c r="I233" s="3">
        <v>0</v>
      </c>
      <c r="J233" s="4">
        <v>1636</v>
      </c>
      <c r="K233" s="3">
        <v>116</v>
      </c>
      <c r="L233" s="3" t="s">
        <v>84</v>
      </c>
      <c r="M233" s="5">
        <f t="shared" si="9"/>
        <v>1.4842596801220795E-3</v>
      </c>
      <c r="N233" s="5">
        <f t="shared" si="10"/>
        <v>5.7965058204571991E-2</v>
      </c>
      <c r="O233" s="5">
        <f t="shared" si="11"/>
        <v>2.5606110406786557E-2</v>
      </c>
    </row>
    <row r="234" spans="1:15" x14ac:dyDescent="0.2">
      <c r="A234" s="3" t="s">
        <v>488</v>
      </c>
      <c r="B234" s="3" t="s">
        <v>489</v>
      </c>
      <c r="C234" s="3" t="s">
        <v>83</v>
      </c>
      <c r="D234" s="4">
        <v>1584257</v>
      </c>
      <c r="E234" s="4">
        <v>410729</v>
      </c>
      <c r="F234" s="4">
        <v>315000</v>
      </c>
      <c r="G234" s="4">
        <v>95729</v>
      </c>
      <c r="H234" s="4">
        <v>410729</v>
      </c>
      <c r="I234" s="3">
        <v>0</v>
      </c>
      <c r="J234" s="4">
        <v>74167</v>
      </c>
      <c r="K234" s="3">
        <v>116</v>
      </c>
      <c r="L234" s="3" t="s">
        <v>84</v>
      </c>
      <c r="M234" s="5">
        <f t="shared" si="9"/>
        <v>4.6815005393695597E-2</v>
      </c>
      <c r="N234" s="5">
        <f t="shared" si="10"/>
        <v>0.25925654739098519</v>
      </c>
      <c r="O234" s="5">
        <f t="shared" si="11"/>
        <v>0.18057405247742428</v>
      </c>
    </row>
    <row r="235" spans="1:15" x14ac:dyDescent="0.2">
      <c r="A235" s="3" t="s">
        <v>490</v>
      </c>
      <c r="B235" s="3" t="s">
        <v>491</v>
      </c>
      <c r="C235" s="3" t="s">
        <v>83</v>
      </c>
      <c r="D235" s="4">
        <v>856214</v>
      </c>
      <c r="E235" s="4">
        <v>53008</v>
      </c>
      <c r="F235" s="4">
        <v>40500</v>
      </c>
      <c r="G235" s="4">
        <v>12508</v>
      </c>
      <c r="H235" s="4">
        <v>53008</v>
      </c>
      <c r="I235" s="3">
        <v>0</v>
      </c>
      <c r="J235" s="4">
        <v>56982</v>
      </c>
      <c r="K235" s="3">
        <v>116</v>
      </c>
      <c r="L235" s="3" t="s">
        <v>84</v>
      </c>
      <c r="M235" s="5">
        <f t="shared" si="9"/>
        <v>6.6551119229538408E-2</v>
      </c>
      <c r="N235" s="5">
        <f t="shared" si="10"/>
        <v>6.190975620580836E-2</v>
      </c>
      <c r="O235" s="5">
        <f t="shared" si="11"/>
        <v>1.0749698158768488</v>
      </c>
    </row>
    <row r="236" spans="1:15" x14ac:dyDescent="0.2">
      <c r="A236" s="3" t="s">
        <v>66</v>
      </c>
      <c r="B236" s="3" t="s">
        <v>492</v>
      </c>
      <c r="C236" s="3" t="s">
        <v>83</v>
      </c>
      <c r="D236" s="4">
        <v>6085812</v>
      </c>
      <c r="E236" s="4">
        <v>356290</v>
      </c>
      <c r="F236" s="4">
        <v>0</v>
      </c>
      <c r="G236" s="4">
        <v>356290</v>
      </c>
      <c r="H236" s="4">
        <v>356290</v>
      </c>
      <c r="I236" s="3">
        <v>0</v>
      </c>
      <c r="J236" s="4">
        <v>1254323</v>
      </c>
      <c r="K236" s="3">
        <v>116</v>
      </c>
      <c r="L236" s="3" t="s">
        <v>1</v>
      </c>
      <c r="M236" s="5">
        <f t="shared" si="9"/>
        <v>0.20610610383626704</v>
      </c>
      <c r="N236" s="5">
        <f t="shared" si="10"/>
        <v>5.8544365156202656E-2</v>
      </c>
      <c r="O236" s="5">
        <f t="shared" si="11"/>
        <v>3.5205113811782538</v>
      </c>
    </row>
    <row r="237" spans="1:15" x14ac:dyDescent="0.2">
      <c r="A237" s="3" t="s">
        <v>67</v>
      </c>
      <c r="B237" s="3" t="s">
        <v>493</v>
      </c>
      <c r="C237" s="3" t="s">
        <v>83</v>
      </c>
      <c r="D237" s="4">
        <v>3243353</v>
      </c>
      <c r="E237" s="4">
        <v>400653</v>
      </c>
      <c r="F237" s="4">
        <v>0</v>
      </c>
      <c r="G237" s="4">
        <v>400653</v>
      </c>
      <c r="H237" s="4">
        <v>400653</v>
      </c>
      <c r="I237" s="3">
        <v>0</v>
      </c>
      <c r="J237" s="4">
        <v>531851</v>
      </c>
      <c r="K237" s="3">
        <v>116</v>
      </c>
      <c r="L237" s="3" t="s">
        <v>1</v>
      </c>
      <c r="M237" s="5">
        <f t="shared" si="9"/>
        <v>0.16398184224782192</v>
      </c>
      <c r="N237" s="5">
        <f t="shared" si="10"/>
        <v>0.12353049452218121</v>
      </c>
      <c r="O237" s="5">
        <f t="shared" si="11"/>
        <v>1.3274604208629412</v>
      </c>
    </row>
    <row r="238" spans="1:15" x14ac:dyDescent="0.2">
      <c r="A238" s="3" t="s">
        <v>494</v>
      </c>
      <c r="B238" s="3" t="s">
        <v>495</v>
      </c>
      <c r="C238" s="3" t="s">
        <v>83</v>
      </c>
      <c r="D238" s="4">
        <v>358137</v>
      </c>
      <c r="E238" s="4">
        <v>55062</v>
      </c>
      <c r="F238" s="4">
        <v>55000</v>
      </c>
      <c r="G238" s="4">
        <v>62</v>
      </c>
      <c r="H238" s="4">
        <v>55062</v>
      </c>
      <c r="I238" s="3">
        <v>0</v>
      </c>
      <c r="J238" s="4">
        <v>4437</v>
      </c>
      <c r="K238" s="3">
        <v>116</v>
      </c>
      <c r="L238" s="3" t="s">
        <v>84</v>
      </c>
      <c r="M238" s="5">
        <f t="shared" si="9"/>
        <v>1.2389113663207097E-2</v>
      </c>
      <c r="N238" s="5">
        <f t="shared" si="10"/>
        <v>0.15374563365416027</v>
      </c>
      <c r="O238" s="5">
        <f t="shared" si="11"/>
        <v>8.0581889506374627E-2</v>
      </c>
    </row>
    <row r="239" spans="1:15" x14ac:dyDescent="0.2">
      <c r="A239" s="3" t="s">
        <v>496</v>
      </c>
      <c r="B239" s="3" t="s">
        <v>497</v>
      </c>
      <c r="C239" s="3" t="s">
        <v>83</v>
      </c>
      <c r="D239" s="4">
        <v>950857</v>
      </c>
      <c r="E239" s="4">
        <v>38372</v>
      </c>
      <c r="F239" s="4">
        <v>27510</v>
      </c>
      <c r="G239" s="4">
        <v>10862</v>
      </c>
      <c r="H239" s="4">
        <v>38372</v>
      </c>
      <c r="I239" s="3">
        <v>0</v>
      </c>
      <c r="J239" s="4">
        <v>80667</v>
      </c>
      <c r="K239" s="3">
        <v>116</v>
      </c>
      <c r="L239" s="3" t="s">
        <v>84</v>
      </c>
      <c r="M239" s="5">
        <f t="shared" si="9"/>
        <v>8.4836100486192986E-2</v>
      </c>
      <c r="N239" s="5">
        <f t="shared" si="10"/>
        <v>4.0355174332207686E-2</v>
      </c>
      <c r="O239" s="5">
        <f t="shared" si="11"/>
        <v>2.1022360054206191</v>
      </c>
    </row>
    <row r="240" spans="1:15" x14ac:dyDescent="0.2">
      <c r="L240" s="3" t="s">
        <v>903</v>
      </c>
      <c r="M240" s="5">
        <f>AVERAGE(M2:M239)</f>
        <v>9.4152127189009102E-2</v>
      </c>
      <c r="N240" s="5">
        <f>AVERAGE(N2:N239)</f>
        <v>0.12924545825340841</v>
      </c>
      <c r="O240" s="5">
        <f>AVERAGE(O2:O239)</f>
        <v>1.24485555487773</v>
      </c>
    </row>
    <row r="241" spans="1:15" x14ac:dyDescent="0.2">
      <c r="M241" s="5"/>
      <c r="N241" s="5"/>
    </row>
    <row r="242" spans="1:15" x14ac:dyDescent="0.2">
      <c r="A242" s="3" t="s">
        <v>498</v>
      </c>
      <c r="B242" s="3" t="s">
        <v>499</v>
      </c>
      <c r="C242" s="3" t="s">
        <v>500</v>
      </c>
      <c r="D242" s="4">
        <v>852400</v>
      </c>
      <c r="E242" s="4">
        <v>66250</v>
      </c>
      <c r="F242" s="4">
        <v>26000</v>
      </c>
      <c r="G242" s="4">
        <v>40250</v>
      </c>
      <c r="H242" s="4">
        <v>0</v>
      </c>
      <c r="I242" s="3">
        <v>66250</v>
      </c>
      <c r="J242" s="4">
        <v>11759</v>
      </c>
      <c r="K242" s="3">
        <v>116</v>
      </c>
      <c r="L242" s="3" t="s">
        <v>84</v>
      </c>
      <c r="M242" s="5">
        <f t="shared" si="9"/>
        <v>1.3795166588456123E-2</v>
      </c>
      <c r="N242" s="5">
        <f t="shared" si="10"/>
        <v>7.7721726888784606E-2</v>
      </c>
      <c r="O242" s="5">
        <f t="shared" ref="O242:O305" si="12">J242/E242</f>
        <v>0.17749433962264152</v>
      </c>
    </row>
    <row r="243" spans="1:15" x14ac:dyDescent="0.2">
      <c r="A243" s="3" t="s">
        <v>501</v>
      </c>
      <c r="B243" s="3" t="s">
        <v>502</v>
      </c>
      <c r="C243" s="3" t="s">
        <v>500</v>
      </c>
      <c r="D243" s="4">
        <v>1539957</v>
      </c>
      <c r="E243" s="4">
        <v>141719</v>
      </c>
      <c r="F243" s="4">
        <v>101700</v>
      </c>
      <c r="G243" s="4">
        <v>40019</v>
      </c>
      <c r="H243" s="4">
        <v>0</v>
      </c>
      <c r="I243" s="3">
        <v>141719</v>
      </c>
      <c r="J243" s="4">
        <v>26515</v>
      </c>
      <c r="K243" s="3">
        <v>116</v>
      </c>
      <c r="L243" s="3" t="s">
        <v>84</v>
      </c>
      <c r="M243" s="5">
        <f t="shared" si="9"/>
        <v>1.7218013230239547E-2</v>
      </c>
      <c r="N243" s="5">
        <f t="shared" si="10"/>
        <v>9.2027894285359915E-2</v>
      </c>
      <c r="O243" s="5">
        <f t="shared" si="12"/>
        <v>0.18709559057007177</v>
      </c>
    </row>
    <row r="244" spans="1:15" x14ac:dyDescent="0.2">
      <c r="A244" s="3" t="s">
        <v>503</v>
      </c>
      <c r="B244" s="3" t="s">
        <v>504</v>
      </c>
      <c r="C244" s="3" t="s">
        <v>500</v>
      </c>
      <c r="D244" s="4">
        <v>1119113</v>
      </c>
      <c r="E244" s="4">
        <v>145675</v>
      </c>
      <c r="F244" s="4">
        <v>81000</v>
      </c>
      <c r="G244" s="4">
        <v>64675</v>
      </c>
      <c r="H244" s="4">
        <v>0</v>
      </c>
      <c r="I244" s="3">
        <v>145675</v>
      </c>
      <c r="J244" s="4">
        <v>62865</v>
      </c>
      <c r="K244" s="3">
        <v>116</v>
      </c>
      <c r="L244" s="3" t="s">
        <v>84</v>
      </c>
      <c r="M244" s="5">
        <f t="shared" si="9"/>
        <v>5.6173952049524939E-2</v>
      </c>
      <c r="N244" s="5">
        <f t="shared" si="10"/>
        <v>0.13017005431980505</v>
      </c>
      <c r="O244" s="5">
        <f t="shared" si="12"/>
        <v>0.43154281791659516</v>
      </c>
    </row>
    <row r="245" spans="1:15" x14ac:dyDescent="0.2">
      <c r="A245" s="3" t="s">
        <v>505</v>
      </c>
      <c r="B245" s="3" t="s">
        <v>506</v>
      </c>
      <c r="C245" s="3" t="s">
        <v>500</v>
      </c>
      <c r="D245" s="4">
        <v>627786</v>
      </c>
      <c r="E245" s="4">
        <v>70044</v>
      </c>
      <c r="F245" s="4">
        <v>6500</v>
      </c>
      <c r="G245" s="4">
        <v>63544</v>
      </c>
      <c r="H245" s="4">
        <v>0</v>
      </c>
      <c r="I245" s="3">
        <v>70044</v>
      </c>
      <c r="J245" s="4">
        <v>78216</v>
      </c>
      <c r="K245" s="3">
        <v>116</v>
      </c>
      <c r="L245" s="3" t="s">
        <v>84</v>
      </c>
      <c r="M245" s="5">
        <f t="shared" si="9"/>
        <v>0.12459022660588162</v>
      </c>
      <c r="N245" s="5">
        <f t="shared" si="10"/>
        <v>0.1115730519635672</v>
      </c>
      <c r="O245" s="5">
        <f t="shared" si="12"/>
        <v>1.1166695220147336</v>
      </c>
    </row>
    <row r="246" spans="1:15" x14ac:dyDescent="0.2">
      <c r="A246" s="3" t="s">
        <v>507</v>
      </c>
      <c r="B246" s="3" t="s">
        <v>508</v>
      </c>
      <c r="C246" s="3" t="s">
        <v>500</v>
      </c>
      <c r="D246" s="4">
        <v>1196863</v>
      </c>
      <c r="E246" s="4">
        <v>110750</v>
      </c>
      <c r="F246" s="4">
        <v>69750</v>
      </c>
      <c r="G246" s="4">
        <v>41000</v>
      </c>
      <c r="H246" s="4">
        <v>0</v>
      </c>
      <c r="I246" s="3">
        <v>110750</v>
      </c>
      <c r="J246" s="4">
        <v>11192</v>
      </c>
      <c r="K246" s="3">
        <v>116</v>
      </c>
      <c r="L246" s="3" t="s">
        <v>84</v>
      </c>
      <c r="M246" s="5">
        <f t="shared" si="9"/>
        <v>9.351112032037083E-3</v>
      </c>
      <c r="N246" s="5">
        <f t="shared" si="10"/>
        <v>9.2533564827386255E-2</v>
      </c>
      <c r="O246" s="5">
        <f t="shared" si="12"/>
        <v>0.10105643340857788</v>
      </c>
    </row>
    <row r="247" spans="1:15" x14ac:dyDescent="0.2">
      <c r="A247" s="3" t="s">
        <v>509</v>
      </c>
      <c r="B247" s="3" t="s">
        <v>510</v>
      </c>
      <c r="C247" s="3" t="s">
        <v>500</v>
      </c>
      <c r="D247" s="4">
        <v>1744663</v>
      </c>
      <c r="E247" s="4">
        <v>90925</v>
      </c>
      <c r="F247" s="4">
        <v>29000</v>
      </c>
      <c r="G247" s="4">
        <v>61925</v>
      </c>
      <c r="H247" s="4">
        <v>0</v>
      </c>
      <c r="I247" s="3">
        <v>90925</v>
      </c>
      <c r="J247" s="4">
        <v>67717</v>
      </c>
      <c r="K247" s="3">
        <v>116</v>
      </c>
      <c r="L247" s="3" t="s">
        <v>84</v>
      </c>
      <c r="M247" s="5">
        <f t="shared" si="9"/>
        <v>3.8813799570461459E-2</v>
      </c>
      <c r="N247" s="5">
        <f t="shared" si="10"/>
        <v>5.2116082016985518E-2</v>
      </c>
      <c r="O247" s="5">
        <f t="shared" si="12"/>
        <v>0.74475666758317294</v>
      </c>
    </row>
    <row r="248" spans="1:15" x14ac:dyDescent="0.2">
      <c r="A248" s="3" t="s">
        <v>511</v>
      </c>
      <c r="B248" s="3" t="s">
        <v>512</v>
      </c>
      <c r="C248" s="3" t="s">
        <v>500</v>
      </c>
      <c r="D248" s="4">
        <v>1359671</v>
      </c>
      <c r="E248" s="4">
        <v>228690</v>
      </c>
      <c r="F248" s="4">
        <v>85903</v>
      </c>
      <c r="G248" s="4">
        <v>142787</v>
      </c>
      <c r="H248" s="4">
        <v>0</v>
      </c>
      <c r="I248" s="3">
        <v>228690</v>
      </c>
      <c r="J248" s="4">
        <v>26421</v>
      </c>
      <c r="K248" s="3">
        <v>116</v>
      </c>
      <c r="L248" s="3" t="s">
        <v>84</v>
      </c>
      <c r="M248" s="5">
        <f t="shared" si="9"/>
        <v>1.9431906689191723E-2</v>
      </c>
      <c r="N248" s="5">
        <f t="shared" si="10"/>
        <v>0.16819510013819519</v>
      </c>
      <c r="O248" s="5">
        <f t="shared" si="12"/>
        <v>0.11553194280467008</v>
      </c>
    </row>
    <row r="249" spans="1:15" x14ac:dyDescent="0.2">
      <c r="A249" s="3" t="s">
        <v>513</v>
      </c>
      <c r="B249" s="3" t="s">
        <v>514</v>
      </c>
      <c r="C249" s="3" t="s">
        <v>500</v>
      </c>
      <c r="D249" s="4">
        <v>1158233</v>
      </c>
      <c r="E249" s="4">
        <v>85732</v>
      </c>
      <c r="F249" s="4">
        <v>25000</v>
      </c>
      <c r="G249" s="4">
        <v>60732</v>
      </c>
      <c r="H249" s="4">
        <v>0</v>
      </c>
      <c r="I249" s="3">
        <v>85732</v>
      </c>
      <c r="J249" s="4">
        <v>35509</v>
      </c>
      <c r="K249" s="3">
        <v>116</v>
      </c>
      <c r="L249" s="3" t="s">
        <v>84</v>
      </c>
      <c r="M249" s="5">
        <f t="shared" si="9"/>
        <v>3.0657907346794643E-2</v>
      </c>
      <c r="N249" s="5">
        <f t="shared" si="10"/>
        <v>7.4019648896206547E-2</v>
      </c>
      <c r="O249" s="5">
        <f t="shared" si="12"/>
        <v>0.41418606821256942</v>
      </c>
    </row>
    <row r="250" spans="1:15" x14ac:dyDescent="0.2">
      <c r="A250" s="3" t="s">
        <v>515</v>
      </c>
      <c r="B250" s="3" t="s">
        <v>516</v>
      </c>
      <c r="C250" s="3" t="s">
        <v>500</v>
      </c>
      <c r="D250" s="4">
        <v>2586591</v>
      </c>
      <c r="E250" s="4">
        <v>407028</v>
      </c>
      <c r="F250" s="4">
        <v>161000</v>
      </c>
      <c r="G250" s="4">
        <v>246028</v>
      </c>
      <c r="H250" s="4">
        <v>0</v>
      </c>
      <c r="I250" s="3">
        <v>407028</v>
      </c>
      <c r="J250" s="4">
        <v>125297</v>
      </c>
      <c r="K250" s="3">
        <v>116</v>
      </c>
      <c r="L250" s="3" t="s">
        <v>84</v>
      </c>
      <c r="M250" s="5">
        <f t="shared" si="9"/>
        <v>4.84409788791502E-2</v>
      </c>
      <c r="N250" s="5">
        <f t="shared" si="10"/>
        <v>0.15736078877565104</v>
      </c>
      <c r="O250" s="5">
        <f t="shared" si="12"/>
        <v>0.30783385909568872</v>
      </c>
    </row>
    <row r="251" spans="1:15" x14ac:dyDescent="0.2">
      <c r="A251" s="3" t="s">
        <v>517</v>
      </c>
      <c r="B251" s="3" t="s">
        <v>518</v>
      </c>
      <c r="C251" s="3" t="s">
        <v>500</v>
      </c>
      <c r="D251" s="4">
        <v>527644</v>
      </c>
      <c r="E251" s="4">
        <v>26250</v>
      </c>
      <c r="F251" s="4">
        <v>18250</v>
      </c>
      <c r="G251" s="4">
        <v>8000</v>
      </c>
      <c r="H251" s="4">
        <v>0</v>
      </c>
      <c r="I251" s="3">
        <v>26250</v>
      </c>
      <c r="J251" s="4">
        <v>15470</v>
      </c>
      <c r="K251" s="3">
        <v>116</v>
      </c>
      <c r="L251" s="3" t="s">
        <v>1</v>
      </c>
      <c r="M251" s="5">
        <f t="shared" si="9"/>
        <v>2.9319010544988668E-2</v>
      </c>
      <c r="N251" s="5">
        <f t="shared" si="10"/>
        <v>4.9749452282220587E-2</v>
      </c>
      <c r="O251" s="5">
        <f t="shared" si="12"/>
        <v>0.58933333333333338</v>
      </c>
    </row>
    <row r="252" spans="1:15" x14ac:dyDescent="0.2">
      <c r="A252" s="3" t="s">
        <v>519</v>
      </c>
      <c r="B252" s="3" t="s">
        <v>520</v>
      </c>
      <c r="C252" s="3" t="s">
        <v>500</v>
      </c>
      <c r="D252" s="4">
        <v>2529466</v>
      </c>
      <c r="E252" s="4">
        <v>266813</v>
      </c>
      <c r="F252" s="4">
        <v>145500</v>
      </c>
      <c r="G252" s="4">
        <v>121313</v>
      </c>
      <c r="H252" s="4">
        <v>0</v>
      </c>
      <c r="I252" s="3">
        <v>266813</v>
      </c>
      <c r="J252" s="4">
        <v>204049</v>
      </c>
      <c r="K252" s="3">
        <v>116</v>
      </c>
      <c r="L252" s="3" t="s">
        <v>1</v>
      </c>
      <c r="M252" s="5">
        <f t="shared" si="9"/>
        <v>8.0668805194456059E-2</v>
      </c>
      <c r="N252" s="5">
        <f t="shared" si="10"/>
        <v>0.10548194757312412</v>
      </c>
      <c r="O252" s="5">
        <f t="shared" si="12"/>
        <v>0.76476408570796772</v>
      </c>
    </row>
    <row r="253" spans="1:15" x14ac:dyDescent="0.2">
      <c r="A253" s="3" t="s">
        <v>521</v>
      </c>
      <c r="B253" s="3" t="s">
        <v>522</v>
      </c>
      <c r="C253" s="3" t="s">
        <v>500</v>
      </c>
      <c r="D253" s="4">
        <v>977334</v>
      </c>
      <c r="E253" s="4">
        <v>110600</v>
      </c>
      <c r="F253" s="4">
        <v>65200</v>
      </c>
      <c r="G253" s="4">
        <v>45400</v>
      </c>
      <c r="H253" s="4">
        <v>0</v>
      </c>
      <c r="I253" s="3">
        <v>110600</v>
      </c>
      <c r="J253" s="4">
        <v>93207</v>
      </c>
      <c r="K253" s="3">
        <v>116</v>
      </c>
      <c r="L253" s="3" t="s">
        <v>84</v>
      </c>
      <c r="M253" s="5">
        <f t="shared" si="9"/>
        <v>9.5368625260146486E-2</v>
      </c>
      <c r="N253" s="5">
        <f t="shared" si="10"/>
        <v>0.1131649978410656</v>
      </c>
      <c r="O253" s="5">
        <f t="shared" si="12"/>
        <v>0.84273960216998189</v>
      </c>
    </row>
    <row r="254" spans="1:15" x14ac:dyDescent="0.2">
      <c r="A254" s="3" t="s">
        <v>523</v>
      </c>
      <c r="B254" s="3" t="s">
        <v>524</v>
      </c>
      <c r="C254" s="3" t="s">
        <v>500</v>
      </c>
      <c r="D254" s="4">
        <v>5250042</v>
      </c>
      <c r="E254" s="4">
        <v>1449695</v>
      </c>
      <c r="F254" s="4">
        <v>790916</v>
      </c>
      <c r="G254" s="4">
        <v>658779</v>
      </c>
      <c r="H254" s="4">
        <v>0</v>
      </c>
      <c r="I254" s="3">
        <v>1449695</v>
      </c>
      <c r="J254" s="4">
        <v>207186</v>
      </c>
      <c r="K254" s="3">
        <v>116</v>
      </c>
      <c r="L254" s="3" t="s">
        <v>84</v>
      </c>
      <c r="M254" s="5">
        <f t="shared" si="9"/>
        <v>3.9463684290525679E-2</v>
      </c>
      <c r="N254" s="5">
        <f t="shared" si="10"/>
        <v>0.27613017191100564</v>
      </c>
      <c r="O254" s="5">
        <f t="shared" si="12"/>
        <v>0.14291695839469681</v>
      </c>
    </row>
    <row r="255" spans="1:15" x14ac:dyDescent="0.2">
      <c r="A255" s="3" t="s">
        <v>525</v>
      </c>
      <c r="B255" s="3" t="s">
        <v>526</v>
      </c>
      <c r="C255" s="3" t="s">
        <v>500</v>
      </c>
      <c r="D255" s="4">
        <v>1395022</v>
      </c>
      <c r="E255" s="4">
        <v>108600</v>
      </c>
      <c r="F255" s="4">
        <v>57750</v>
      </c>
      <c r="G255" s="4">
        <v>50850</v>
      </c>
      <c r="H255" s="4">
        <v>0</v>
      </c>
      <c r="I255" s="3">
        <v>108600</v>
      </c>
      <c r="J255" s="4">
        <v>52151</v>
      </c>
      <c r="K255" s="3">
        <v>116</v>
      </c>
      <c r="L255" s="3" t="s">
        <v>84</v>
      </c>
      <c r="M255" s="5">
        <f t="shared" si="9"/>
        <v>3.7383639827902354E-2</v>
      </c>
      <c r="N255" s="5">
        <f t="shared" si="10"/>
        <v>7.784823465149654E-2</v>
      </c>
      <c r="O255" s="5">
        <f t="shared" si="12"/>
        <v>0.48021178637200734</v>
      </c>
    </row>
    <row r="256" spans="1:15" x14ac:dyDescent="0.2">
      <c r="A256" s="3" t="s">
        <v>527</v>
      </c>
      <c r="B256" s="3" t="s">
        <v>528</v>
      </c>
      <c r="C256" s="3" t="s">
        <v>500</v>
      </c>
      <c r="D256" s="4">
        <v>2636540</v>
      </c>
      <c r="E256" s="4">
        <v>285445</v>
      </c>
      <c r="F256" s="4">
        <v>90000</v>
      </c>
      <c r="G256" s="4">
        <v>195445</v>
      </c>
      <c r="H256" s="4">
        <v>0</v>
      </c>
      <c r="I256" s="3">
        <v>285445</v>
      </c>
      <c r="J256" s="4">
        <v>400508</v>
      </c>
      <c r="K256" s="3">
        <v>116</v>
      </c>
      <c r="L256" s="3" t="s">
        <v>84</v>
      </c>
      <c r="M256" s="5">
        <f t="shared" si="9"/>
        <v>0.1519066655540974</v>
      </c>
      <c r="N256" s="5">
        <f t="shared" si="10"/>
        <v>0.10826499882421659</v>
      </c>
      <c r="O256" s="5">
        <f t="shared" si="12"/>
        <v>1.4031004221478744</v>
      </c>
    </row>
    <row r="257" spans="1:15" x14ac:dyDescent="0.2">
      <c r="A257" s="3" t="s">
        <v>529</v>
      </c>
      <c r="B257" s="3" t="s">
        <v>530</v>
      </c>
      <c r="C257" s="3" t="s">
        <v>500</v>
      </c>
      <c r="D257" s="4">
        <v>607968</v>
      </c>
      <c r="E257" s="4">
        <v>70120</v>
      </c>
      <c r="F257" s="4">
        <v>17500</v>
      </c>
      <c r="G257" s="4">
        <v>52620</v>
      </c>
      <c r="H257" s="4">
        <v>0</v>
      </c>
      <c r="I257" s="3">
        <v>70120</v>
      </c>
      <c r="J257" s="4">
        <v>19005</v>
      </c>
      <c r="K257" s="3">
        <v>116</v>
      </c>
      <c r="L257" s="3" t="s">
        <v>84</v>
      </c>
      <c r="M257" s="5">
        <f t="shared" si="9"/>
        <v>3.1259868940470552E-2</v>
      </c>
      <c r="N257" s="5">
        <f t="shared" si="10"/>
        <v>0.11533501763250698</v>
      </c>
      <c r="O257" s="5">
        <f t="shared" si="12"/>
        <v>0.27103536794067312</v>
      </c>
    </row>
    <row r="258" spans="1:15" x14ac:dyDescent="0.2">
      <c r="A258" s="3" t="s">
        <v>531</v>
      </c>
      <c r="B258" s="3" t="s">
        <v>532</v>
      </c>
      <c r="C258" s="3" t="s">
        <v>500</v>
      </c>
      <c r="D258" s="4">
        <v>2021176</v>
      </c>
      <c r="E258" s="4">
        <v>162791</v>
      </c>
      <c r="F258" s="4">
        <v>56500</v>
      </c>
      <c r="G258" s="4">
        <v>106291</v>
      </c>
      <c r="H258" s="4">
        <v>0</v>
      </c>
      <c r="I258" s="3">
        <v>162791</v>
      </c>
      <c r="J258" s="4">
        <v>93504</v>
      </c>
      <c r="K258" s="3">
        <v>116</v>
      </c>
      <c r="L258" s="3" t="s">
        <v>84</v>
      </c>
      <c r="M258" s="5">
        <f t="shared" si="9"/>
        <v>4.6262176079668468E-2</v>
      </c>
      <c r="N258" s="5">
        <f t="shared" si="10"/>
        <v>8.0542713746848363E-2</v>
      </c>
      <c r="O258" s="5">
        <f t="shared" si="12"/>
        <v>0.57438064757879737</v>
      </c>
    </row>
    <row r="259" spans="1:15" x14ac:dyDescent="0.2">
      <c r="A259" s="3" t="s">
        <v>533</v>
      </c>
      <c r="B259" s="3" t="s">
        <v>534</v>
      </c>
      <c r="C259" s="3" t="s">
        <v>500</v>
      </c>
      <c r="D259" s="4">
        <v>1195354</v>
      </c>
      <c r="E259" s="4">
        <v>116500</v>
      </c>
      <c r="F259" s="4">
        <v>19500</v>
      </c>
      <c r="G259" s="4">
        <v>97000</v>
      </c>
      <c r="H259" s="4">
        <v>0</v>
      </c>
      <c r="I259" s="3">
        <v>116500</v>
      </c>
      <c r="J259" s="4">
        <v>16572</v>
      </c>
      <c r="K259" s="3">
        <v>116</v>
      </c>
      <c r="L259" s="3" t="s">
        <v>84</v>
      </c>
      <c r="M259" s="5">
        <f t="shared" ref="M259:M322" si="13">J259/D259</f>
        <v>1.3863675530428643E-2</v>
      </c>
      <c r="N259" s="5">
        <f t="shared" ref="N259:N322" si="14">E259/D259</f>
        <v>9.7460668555089114E-2</v>
      </c>
      <c r="O259" s="5">
        <f t="shared" si="12"/>
        <v>0.1422489270386266</v>
      </c>
    </row>
    <row r="260" spans="1:15" x14ac:dyDescent="0.2">
      <c r="A260" s="3" t="s">
        <v>535</v>
      </c>
      <c r="B260" s="3" t="s">
        <v>536</v>
      </c>
      <c r="C260" s="3" t="s">
        <v>500</v>
      </c>
      <c r="D260" s="4">
        <v>2855279</v>
      </c>
      <c r="E260" s="4">
        <v>353311</v>
      </c>
      <c r="F260" s="4">
        <v>103500</v>
      </c>
      <c r="G260" s="4">
        <v>249811</v>
      </c>
      <c r="H260" s="4">
        <v>0</v>
      </c>
      <c r="I260" s="3">
        <v>353311</v>
      </c>
      <c r="J260" s="4">
        <v>116862</v>
      </c>
      <c r="K260" s="3">
        <v>116</v>
      </c>
      <c r="L260" s="3" t="s">
        <v>84</v>
      </c>
      <c r="M260" s="5">
        <f t="shared" si="13"/>
        <v>4.0928399641506137E-2</v>
      </c>
      <c r="N260" s="5">
        <f t="shared" si="14"/>
        <v>0.12373957150947421</v>
      </c>
      <c r="O260" s="5">
        <f t="shared" si="12"/>
        <v>0.33076241611498086</v>
      </c>
    </row>
    <row r="261" spans="1:15" x14ac:dyDescent="0.2">
      <c r="A261" s="3" t="s">
        <v>537</v>
      </c>
      <c r="B261" s="3" t="s">
        <v>538</v>
      </c>
      <c r="C261" s="3" t="s">
        <v>500</v>
      </c>
      <c r="D261" s="4">
        <v>5195842</v>
      </c>
      <c r="E261" s="4">
        <v>1332750</v>
      </c>
      <c r="F261" s="4">
        <v>709425</v>
      </c>
      <c r="G261" s="4">
        <v>623325</v>
      </c>
      <c r="H261" s="4">
        <v>0</v>
      </c>
      <c r="I261" s="3">
        <v>1332750</v>
      </c>
      <c r="J261" s="4">
        <v>24039</v>
      </c>
      <c r="K261" s="3">
        <v>116</v>
      </c>
      <c r="L261" s="3" t="s">
        <v>84</v>
      </c>
      <c r="M261" s="5">
        <f t="shared" si="13"/>
        <v>4.6265841032117607E-3</v>
      </c>
      <c r="N261" s="5">
        <f t="shared" si="14"/>
        <v>0.25650318081265749</v>
      </c>
      <c r="O261" s="5">
        <f t="shared" si="12"/>
        <v>1.8037141249296566E-2</v>
      </c>
    </row>
    <row r="262" spans="1:15" x14ac:dyDescent="0.2">
      <c r="A262" s="3" t="s">
        <v>539</v>
      </c>
      <c r="B262" s="3" t="s">
        <v>540</v>
      </c>
      <c r="C262" s="3" t="s">
        <v>500</v>
      </c>
      <c r="D262" s="4">
        <v>1504780</v>
      </c>
      <c r="E262" s="4">
        <v>112895</v>
      </c>
      <c r="F262" s="4">
        <v>24000</v>
      </c>
      <c r="G262" s="4">
        <v>88895</v>
      </c>
      <c r="H262" s="4">
        <v>0</v>
      </c>
      <c r="I262" s="3">
        <v>112895</v>
      </c>
      <c r="J262" s="4">
        <v>365225</v>
      </c>
      <c r="K262" s="3">
        <v>116</v>
      </c>
      <c r="L262" s="3" t="s">
        <v>84</v>
      </c>
      <c r="M262" s="5">
        <f t="shared" si="13"/>
        <v>0.24270989779236832</v>
      </c>
      <c r="N262" s="5">
        <f t="shared" si="14"/>
        <v>7.5024256037427392E-2</v>
      </c>
      <c r="O262" s="5">
        <f t="shared" si="12"/>
        <v>3.2350856991009347</v>
      </c>
    </row>
    <row r="263" spans="1:15" x14ac:dyDescent="0.2">
      <c r="A263" s="3" t="s">
        <v>541</v>
      </c>
      <c r="B263" s="3" t="s">
        <v>542</v>
      </c>
      <c r="C263" s="3" t="s">
        <v>500</v>
      </c>
      <c r="D263" s="4">
        <v>1423875</v>
      </c>
      <c r="E263" s="4">
        <v>139400</v>
      </c>
      <c r="F263" s="4">
        <v>89700</v>
      </c>
      <c r="G263" s="4">
        <v>49700</v>
      </c>
      <c r="H263" s="4">
        <v>0</v>
      </c>
      <c r="I263" s="3">
        <v>139400</v>
      </c>
      <c r="J263" s="4">
        <v>36956</v>
      </c>
      <c r="K263" s="3">
        <v>116</v>
      </c>
      <c r="L263" s="3" t="s">
        <v>84</v>
      </c>
      <c r="M263" s="5">
        <f t="shared" si="13"/>
        <v>2.5954525502589764E-2</v>
      </c>
      <c r="N263" s="5">
        <f t="shared" si="14"/>
        <v>9.7901852339566331E-2</v>
      </c>
      <c r="O263" s="5">
        <f t="shared" si="12"/>
        <v>0.26510760401721667</v>
      </c>
    </row>
    <row r="264" spans="1:15" x14ac:dyDescent="0.2">
      <c r="A264" s="3" t="s">
        <v>543</v>
      </c>
      <c r="B264" s="3" t="s">
        <v>544</v>
      </c>
      <c r="C264" s="3" t="s">
        <v>500</v>
      </c>
      <c r="D264" s="4">
        <v>2842904</v>
      </c>
      <c r="E264" s="4">
        <v>473200</v>
      </c>
      <c r="F264" s="4">
        <v>306500</v>
      </c>
      <c r="G264" s="4">
        <v>166700</v>
      </c>
      <c r="H264" s="4">
        <v>0</v>
      </c>
      <c r="I264" s="3">
        <v>473200</v>
      </c>
      <c r="J264" s="4">
        <v>21014</v>
      </c>
      <c r="K264" s="3">
        <v>116</v>
      </c>
      <c r="L264" s="3" t="s">
        <v>84</v>
      </c>
      <c r="M264" s="5">
        <f t="shared" si="13"/>
        <v>7.3917374628197086E-3</v>
      </c>
      <c r="N264" s="5">
        <f t="shared" si="14"/>
        <v>0.16644951781699277</v>
      </c>
      <c r="O264" s="5">
        <f t="shared" si="12"/>
        <v>4.4408284023668636E-2</v>
      </c>
    </row>
    <row r="265" spans="1:15" x14ac:dyDescent="0.2">
      <c r="A265" s="3" t="s">
        <v>545</v>
      </c>
      <c r="B265" s="3" t="s">
        <v>546</v>
      </c>
      <c r="C265" s="3" t="s">
        <v>500</v>
      </c>
      <c r="D265" s="4">
        <v>600862</v>
      </c>
      <c r="E265" s="4">
        <v>59600</v>
      </c>
      <c r="F265" s="4">
        <v>24250</v>
      </c>
      <c r="G265" s="4">
        <v>35350</v>
      </c>
      <c r="H265" s="4">
        <v>0</v>
      </c>
      <c r="I265" s="3">
        <v>59600</v>
      </c>
      <c r="J265" s="4">
        <v>22791</v>
      </c>
      <c r="K265" s="3">
        <v>116</v>
      </c>
      <c r="L265" s="3" t="s">
        <v>84</v>
      </c>
      <c r="M265" s="5">
        <f t="shared" si="13"/>
        <v>3.7930506505653543E-2</v>
      </c>
      <c r="N265" s="5">
        <f t="shared" si="14"/>
        <v>9.919082917541798E-2</v>
      </c>
      <c r="O265" s="5">
        <f t="shared" si="12"/>
        <v>0.38239932885906042</v>
      </c>
    </row>
    <row r="266" spans="1:15" x14ac:dyDescent="0.2">
      <c r="A266" s="3" t="s">
        <v>547</v>
      </c>
      <c r="B266" s="3" t="s">
        <v>548</v>
      </c>
      <c r="C266" s="3" t="s">
        <v>500</v>
      </c>
      <c r="D266" s="4">
        <v>965433</v>
      </c>
      <c r="E266" s="4">
        <v>65400</v>
      </c>
      <c r="F266" s="4">
        <v>40400</v>
      </c>
      <c r="G266" s="4">
        <v>25000</v>
      </c>
      <c r="H266" s="4">
        <v>0</v>
      </c>
      <c r="I266" s="3">
        <v>65400</v>
      </c>
      <c r="J266" s="4">
        <v>7453</v>
      </c>
      <c r="K266" s="3">
        <v>116</v>
      </c>
      <c r="L266" s="3" t="s">
        <v>84</v>
      </c>
      <c r="M266" s="5">
        <f t="shared" si="13"/>
        <v>7.7198521285267857E-3</v>
      </c>
      <c r="N266" s="5">
        <f t="shared" si="14"/>
        <v>6.7741624742473069E-2</v>
      </c>
      <c r="O266" s="5">
        <f t="shared" si="12"/>
        <v>0.11396024464831804</v>
      </c>
    </row>
    <row r="267" spans="1:15" x14ac:dyDescent="0.2">
      <c r="A267" s="3" t="s">
        <v>549</v>
      </c>
      <c r="B267" s="3" t="s">
        <v>550</v>
      </c>
      <c r="C267" s="3" t="s">
        <v>500</v>
      </c>
      <c r="D267" s="4">
        <v>2306863</v>
      </c>
      <c r="E267" s="4">
        <v>611430</v>
      </c>
      <c r="F267" s="4">
        <v>444305</v>
      </c>
      <c r="G267" s="4">
        <v>167125</v>
      </c>
      <c r="H267" s="4">
        <v>0</v>
      </c>
      <c r="I267" s="3">
        <v>611430</v>
      </c>
      <c r="J267" s="4">
        <v>215577</v>
      </c>
      <c r="K267" s="3">
        <v>116</v>
      </c>
      <c r="L267" s="3" t="s">
        <v>84</v>
      </c>
      <c r="M267" s="5">
        <f t="shared" si="13"/>
        <v>9.3450282916670818E-2</v>
      </c>
      <c r="N267" s="5">
        <f t="shared" si="14"/>
        <v>0.26504824950593076</v>
      </c>
      <c r="O267" s="5">
        <f t="shared" si="12"/>
        <v>0.35257838182621071</v>
      </c>
    </row>
    <row r="268" spans="1:15" x14ac:dyDescent="0.2">
      <c r="A268" s="3" t="s">
        <v>551</v>
      </c>
      <c r="B268" s="3" t="s">
        <v>552</v>
      </c>
      <c r="C268" s="3" t="s">
        <v>500</v>
      </c>
      <c r="D268" s="4">
        <v>1086763</v>
      </c>
      <c r="E268" s="4">
        <v>125649</v>
      </c>
      <c r="F268" s="4">
        <v>15000</v>
      </c>
      <c r="G268" s="4">
        <v>110649</v>
      </c>
      <c r="H268" s="4">
        <v>0</v>
      </c>
      <c r="I268" s="3">
        <v>125649</v>
      </c>
      <c r="J268" s="4">
        <v>24137</v>
      </c>
      <c r="K268" s="3">
        <v>116</v>
      </c>
      <c r="L268" s="3" t="s">
        <v>1</v>
      </c>
      <c r="M268" s="5">
        <f t="shared" si="13"/>
        <v>2.2209994267379365E-2</v>
      </c>
      <c r="N268" s="5">
        <f t="shared" si="14"/>
        <v>0.11561766456899987</v>
      </c>
      <c r="O268" s="5">
        <f t="shared" si="12"/>
        <v>0.19209862394448027</v>
      </c>
    </row>
    <row r="269" spans="1:15" x14ac:dyDescent="0.2">
      <c r="A269" s="3" t="s">
        <v>553</v>
      </c>
      <c r="B269" s="3" t="s">
        <v>554</v>
      </c>
      <c r="C269" s="3" t="s">
        <v>500</v>
      </c>
      <c r="D269" s="4">
        <v>1672803</v>
      </c>
      <c r="E269" s="4">
        <v>106783</v>
      </c>
      <c r="F269" s="4">
        <v>68000</v>
      </c>
      <c r="G269" s="4">
        <v>38783</v>
      </c>
      <c r="H269" s="4">
        <v>0</v>
      </c>
      <c r="I269" s="3">
        <v>106783</v>
      </c>
      <c r="J269" s="4">
        <v>31258</v>
      </c>
      <c r="K269" s="3">
        <v>116</v>
      </c>
      <c r="L269" s="3" t="s">
        <v>84</v>
      </c>
      <c r="M269" s="5">
        <f t="shared" si="13"/>
        <v>1.8686001878284533E-2</v>
      </c>
      <c r="N269" s="5">
        <f t="shared" si="14"/>
        <v>6.3834773132281572E-2</v>
      </c>
      <c r="O269" s="5">
        <f t="shared" si="12"/>
        <v>0.29272449734508305</v>
      </c>
    </row>
    <row r="270" spans="1:15" x14ac:dyDescent="0.2">
      <c r="A270" s="3" t="s">
        <v>555</v>
      </c>
      <c r="B270" s="3" t="s">
        <v>556</v>
      </c>
      <c r="C270" s="3" t="s">
        <v>500</v>
      </c>
      <c r="D270" s="4">
        <v>1428040</v>
      </c>
      <c r="E270" s="4">
        <v>202500</v>
      </c>
      <c r="F270" s="4">
        <v>151400</v>
      </c>
      <c r="G270" s="4">
        <v>51100</v>
      </c>
      <c r="H270" s="4">
        <v>0</v>
      </c>
      <c r="I270" s="3">
        <v>202500</v>
      </c>
      <c r="J270" s="4">
        <v>12050</v>
      </c>
      <c r="K270" s="3">
        <v>116</v>
      </c>
      <c r="L270" s="3" t="s">
        <v>84</v>
      </c>
      <c r="M270" s="5">
        <f t="shared" si="13"/>
        <v>8.4381389877034255E-3</v>
      </c>
      <c r="N270" s="5">
        <f t="shared" si="14"/>
        <v>0.14180275062323183</v>
      </c>
      <c r="O270" s="5">
        <f t="shared" si="12"/>
        <v>5.9506172839506176E-2</v>
      </c>
    </row>
    <row r="271" spans="1:15" x14ac:dyDescent="0.2">
      <c r="A271" s="3" t="s">
        <v>557</v>
      </c>
      <c r="B271" s="3" t="s">
        <v>558</v>
      </c>
      <c r="C271" s="3" t="s">
        <v>500</v>
      </c>
      <c r="D271" s="4">
        <v>1539568</v>
      </c>
      <c r="E271" s="4">
        <v>183107</v>
      </c>
      <c r="F271" s="4">
        <v>83000</v>
      </c>
      <c r="G271" s="4">
        <v>100107</v>
      </c>
      <c r="H271" s="4">
        <v>0</v>
      </c>
      <c r="I271" s="3">
        <v>183107</v>
      </c>
      <c r="J271" s="4">
        <v>16106</v>
      </c>
      <c r="K271" s="3">
        <v>116</v>
      </c>
      <c r="L271" s="3" t="s">
        <v>84</v>
      </c>
      <c r="M271" s="5">
        <f t="shared" si="13"/>
        <v>1.0461376178252602E-2</v>
      </c>
      <c r="N271" s="5">
        <f t="shared" si="14"/>
        <v>0.11893401265809629</v>
      </c>
      <c r="O271" s="5">
        <f t="shared" si="12"/>
        <v>8.79594990906956E-2</v>
      </c>
    </row>
    <row r="272" spans="1:15" x14ac:dyDescent="0.2">
      <c r="A272" s="3" t="s">
        <v>559</v>
      </c>
      <c r="B272" s="3" t="s">
        <v>560</v>
      </c>
      <c r="C272" s="3" t="s">
        <v>500</v>
      </c>
      <c r="D272" s="4">
        <v>1806796</v>
      </c>
      <c r="E272" s="4">
        <v>111000</v>
      </c>
      <c r="F272" s="4">
        <v>80500</v>
      </c>
      <c r="G272" s="4">
        <v>30500</v>
      </c>
      <c r="H272" s="4">
        <v>0</v>
      </c>
      <c r="I272" s="3">
        <v>111000</v>
      </c>
      <c r="J272" s="4">
        <v>73910</v>
      </c>
      <c r="K272" s="3">
        <v>116</v>
      </c>
      <c r="L272" s="3" t="s">
        <v>84</v>
      </c>
      <c r="M272" s="5">
        <f t="shared" si="13"/>
        <v>4.0906665722084838E-2</v>
      </c>
      <c r="N272" s="5">
        <f t="shared" si="14"/>
        <v>6.1434716481550765E-2</v>
      </c>
      <c r="O272" s="5">
        <f t="shared" si="12"/>
        <v>0.66585585585585583</v>
      </c>
    </row>
    <row r="273" spans="1:15" x14ac:dyDescent="0.2">
      <c r="A273" s="3" t="s">
        <v>561</v>
      </c>
      <c r="B273" s="3" t="s">
        <v>562</v>
      </c>
      <c r="C273" s="3" t="s">
        <v>500</v>
      </c>
      <c r="D273" s="4">
        <v>1794442</v>
      </c>
      <c r="E273" s="4">
        <v>213600</v>
      </c>
      <c r="F273" s="4">
        <v>77500</v>
      </c>
      <c r="G273" s="4">
        <v>136100</v>
      </c>
      <c r="H273" s="4">
        <v>0</v>
      </c>
      <c r="I273" s="3">
        <v>213600</v>
      </c>
      <c r="J273" s="4">
        <v>29500</v>
      </c>
      <c r="K273" s="3">
        <v>116</v>
      </c>
      <c r="L273" s="3" t="s">
        <v>84</v>
      </c>
      <c r="M273" s="5">
        <f t="shared" si="13"/>
        <v>1.643965087754299E-2</v>
      </c>
      <c r="N273" s="5">
        <f t="shared" si="14"/>
        <v>0.11903421787942993</v>
      </c>
      <c r="O273" s="5">
        <f t="shared" si="12"/>
        <v>0.13810861423220974</v>
      </c>
    </row>
    <row r="274" spans="1:15" x14ac:dyDescent="0.2">
      <c r="A274" s="3" t="s">
        <v>563</v>
      </c>
      <c r="B274" s="3" t="s">
        <v>564</v>
      </c>
      <c r="C274" s="3" t="s">
        <v>500</v>
      </c>
      <c r="D274" s="4">
        <v>1904986</v>
      </c>
      <c r="E274" s="4">
        <v>271650</v>
      </c>
      <c r="F274" s="4">
        <v>164400</v>
      </c>
      <c r="G274" s="4">
        <v>107250</v>
      </c>
      <c r="H274" s="4">
        <v>0</v>
      </c>
      <c r="I274" s="3">
        <v>271650</v>
      </c>
      <c r="J274" s="4">
        <v>85442</v>
      </c>
      <c r="K274" s="3">
        <v>116</v>
      </c>
      <c r="L274" s="3" t="s">
        <v>84</v>
      </c>
      <c r="M274" s="5">
        <f t="shared" si="13"/>
        <v>4.4851773188884329E-2</v>
      </c>
      <c r="N274" s="5">
        <f t="shared" si="14"/>
        <v>0.14259947317198132</v>
      </c>
      <c r="O274" s="5">
        <f t="shared" si="12"/>
        <v>0.31452972575004601</v>
      </c>
    </row>
    <row r="275" spans="1:15" x14ac:dyDescent="0.2">
      <c r="A275" s="3" t="s">
        <v>565</v>
      </c>
      <c r="B275" s="3" t="s">
        <v>566</v>
      </c>
      <c r="C275" s="3" t="s">
        <v>500</v>
      </c>
      <c r="D275" s="4">
        <v>858520</v>
      </c>
      <c r="E275" s="4">
        <v>141849</v>
      </c>
      <c r="F275" s="4">
        <v>61000</v>
      </c>
      <c r="G275" s="4">
        <v>80849</v>
      </c>
      <c r="H275" s="4">
        <v>0</v>
      </c>
      <c r="I275" s="3">
        <v>141849</v>
      </c>
      <c r="J275" s="4">
        <v>8961</v>
      </c>
      <c r="K275" s="3">
        <v>116</v>
      </c>
      <c r="L275" s="3" t="s">
        <v>84</v>
      </c>
      <c r="M275" s="5">
        <f t="shared" si="13"/>
        <v>1.0437730047057727E-2</v>
      </c>
      <c r="N275" s="5">
        <f t="shared" si="14"/>
        <v>0.16522503843824254</v>
      </c>
      <c r="O275" s="5">
        <f t="shared" si="12"/>
        <v>6.3172810523866932E-2</v>
      </c>
    </row>
    <row r="276" spans="1:15" x14ac:dyDescent="0.2">
      <c r="A276" s="3" t="s">
        <v>567</v>
      </c>
      <c r="B276" s="3" t="s">
        <v>568</v>
      </c>
      <c r="C276" s="3" t="s">
        <v>500</v>
      </c>
      <c r="D276" s="4">
        <v>937535</v>
      </c>
      <c r="E276" s="4">
        <v>64441</v>
      </c>
      <c r="F276" s="4">
        <v>21000</v>
      </c>
      <c r="G276" s="4">
        <v>43441</v>
      </c>
      <c r="H276" s="4">
        <v>0</v>
      </c>
      <c r="I276" s="3">
        <v>64441</v>
      </c>
      <c r="J276" s="4">
        <v>84745</v>
      </c>
      <c r="K276" s="3">
        <v>116</v>
      </c>
      <c r="L276" s="3" t="s">
        <v>1</v>
      </c>
      <c r="M276" s="5">
        <f t="shared" si="13"/>
        <v>9.0391292058429815E-2</v>
      </c>
      <c r="N276" s="5">
        <f t="shared" si="14"/>
        <v>6.8734500578645066E-2</v>
      </c>
      <c r="O276" s="5">
        <f t="shared" si="12"/>
        <v>1.3150789093899846</v>
      </c>
    </row>
    <row r="277" spans="1:15" x14ac:dyDescent="0.2">
      <c r="A277" s="3" t="s">
        <v>569</v>
      </c>
      <c r="B277" s="3" t="s">
        <v>570</v>
      </c>
      <c r="C277" s="3" t="s">
        <v>500</v>
      </c>
      <c r="D277" s="4">
        <v>736916</v>
      </c>
      <c r="E277" s="4">
        <v>76164</v>
      </c>
      <c r="F277" s="4">
        <v>27500</v>
      </c>
      <c r="G277" s="4">
        <v>48664</v>
      </c>
      <c r="H277" s="4">
        <v>0</v>
      </c>
      <c r="I277" s="3">
        <v>76164</v>
      </c>
      <c r="J277" s="4">
        <v>41916</v>
      </c>
      <c r="K277" s="3">
        <v>116</v>
      </c>
      <c r="L277" s="3" t="s">
        <v>1</v>
      </c>
      <c r="M277" s="5">
        <f t="shared" si="13"/>
        <v>5.6880295718915043E-2</v>
      </c>
      <c r="N277" s="5">
        <f t="shared" si="14"/>
        <v>0.10335506353505691</v>
      </c>
      <c r="O277" s="5">
        <f t="shared" si="12"/>
        <v>0.5503387427130928</v>
      </c>
    </row>
    <row r="278" spans="1:15" x14ac:dyDescent="0.2">
      <c r="A278" s="3" t="s">
        <v>571</v>
      </c>
      <c r="B278" s="3" t="s">
        <v>572</v>
      </c>
      <c r="C278" s="3" t="s">
        <v>500</v>
      </c>
      <c r="D278" s="4">
        <v>1951347</v>
      </c>
      <c r="E278" s="4">
        <v>153375</v>
      </c>
      <c r="F278" s="4">
        <v>84400</v>
      </c>
      <c r="G278" s="4">
        <v>68975</v>
      </c>
      <c r="H278" s="4">
        <v>0</v>
      </c>
      <c r="I278" s="3">
        <v>153375</v>
      </c>
      <c r="J278" s="4">
        <v>24879</v>
      </c>
      <c r="K278" s="3">
        <v>116</v>
      </c>
      <c r="L278" s="3" t="s">
        <v>84</v>
      </c>
      <c r="M278" s="5">
        <f t="shared" si="13"/>
        <v>1.2749654469451102E-2</v>
      </c>
      <c r="N278" s="5">
        <f t="shared" si="14"/>
        <v>7.8599552001771086E-2</v>
      </c>
      <c r="O278" s="5">
        <f t="shared" si="12"/>
        <v>0.16221026894865526</v>
      </c>
    </row>
    <row r="279" spans="1:15" x14ac:dyDescent="0.2">
      <c r="A279" s="3" t="s">
        <v>573</v>
      </c>
      <c r="B279" s="3" t="s">
        <v>574</v>
      </c>
      <c r="C279" s="3" t="s">
        <v>500</v>
      </c>
      <c r="D279" s="4">
        <v>1316753</v>
      </c>
      <c r="E279" s="4">
        <v>146883</v>
      </c>
      <c r="F279" s="4">
        <v>43000</v>
      </c>
      <c r="G279" s="4">
        <v>103883</v>
      </c>
      <c r="H279" s="4">
        <v>0</v>
      </c>
      <c r="I279" s="3">
        <v>146883</v>
      </c>
      <c r="J279" s="4">
        <v>18280</v>
      </c>
      <c r="K279" s="3">
        <v>116</v>
      </c>
      <c r="L279" s="3" t="s">
        <v>84</v>
      </c>
      <c r="M279" s="5">
        <f t="shared" si="13"/>
        <v>1.3882634024756351E-2</v>
      </c>
      <c r="N279" s="5">
        <f t="shared" si="14"/>
        <v>0.1115493946093155</v>
      </c>
      <c r="O279" s="5">
        <f t="shared" si="12"/>
        <v>0.12445279576261378</v>
      </c>
    </row>
    <row r="280" spans="1:15" x14ac:dyDescent="0.2">
      <c r="A280" s="3" t="s">
        <v>575</v>
      </c>
      <c r="B280" s="3" t="s">
        <v>576</v>
      </c>
      <c r="C280" s="3" t="s">
        <v>500</v>
      </c>
      <c r="D280" s="4">
        <v>1402490</v>
      </c>
      <c r="E280" s="4">
        <v>179950</v>
      </c>
      <c r="F280" s="4">
        <v>139000</v>
      </c>
      <c r="G280" s="4">
        <v>40950</v>
      </c>
      <c r="H280" s="4">
        <v>0</v>
      </c>
      <c r="I280" s="3">
        <v>179950</v>
      </c>
      <c r="J280" s="4">
        <v>43942</v>
      </c>
      <c r="K280" s="3">
        <v>116</v>
      </c>
      <c r="L280" s="3" t="s">
        <v>84</v>
      </c>
      <c r="M280" s="5">
        <f t="shared" si="13"/>
        <v>3.1331417692817776E-2</v>
      </c>
      <c r="N280" s="5">
        <f t="shared" si="14"/>
        <v>0.12830751021397657</v>
      </c>
      <c r="O280" s="5">
        <f t="shared" si="12"/>
        <v>0.24419005279244235</v>
      </c>
    </row>
    <row r="281" spans="1:15" x14ac:dyDescent="0.2">
      <c r="A281" s="3" t="s">
        <v>577</v>
      </c>
      <c r="B281" s="3" t="s">
        <v>578</v>
      </c>
      <c r="C281" s="3" t="s">
        <v>500</v>
      </c>
      <c r="D281" s="4">
        <v>713146</v>
      </c>
      <c r="E281" s="4">
        <v>55617</v>
      </c>
      <c r="F281" s="4">
        <v>40000</v>
      </c>
      <c r="G281" s="4">
        <v>15617</v>
      </c>
      <c r="H281" s="4">
        <v>0</v>
      </c>
      <c r="I281" s="3">
        <v>55617</v>
      </c>
      <c r="J281" s="4">
        <v>6586</v>
      </c>
      <c r="K281" s="3">
        <v>116</v>
      </c>
      <c r="L281" s="3" t="s">
        <v>84</v>
      </c>
      <c r="M281" s="5">
        <f t="shared" si="13"/>
        <v>9.2351355823351734E-3</v>
      </c>
      <c r="N281" s="5">
        <f t="shared" si="14"/>
        <v>7.7988238032604823E-2</v>
      </c>
      <c r="O281" s="5">
        <f t="shared" si="12"/>
        <v>0.11841703076397504</v>
      </c>
    </row>
    <row r="282" spans="1:15" x14ac:dyDescent="0.2">
      <c r="A282" s="3" t="s">
        <v>579</v>
      </c>
      <c r="B282" s="3" t="s">
        <v>580</v>
      </c>
      <c r="C282" s="3" t="s">
        <v>500</v>
      </c>
      <c r="D282" s="4">
        <v>2206795</v>
      </c>
      <c r="E282" s="4">
        <v>314950</v>
      </c>
      <c r="F282" s="4">
        <v>221500</v>
      </c>
      <c r="G282" s="4">
        <v>93450</v>
      </c>
      <c r="H282" s="4">
        <v>0</v>
      </c>
      <c r="I282" s="3">
        <v>314950</v>
      </c>
      <c r="J282" s="4">
        <v>44791</v>
      </c>
      <c r="K282" s="3">
        <v>116</v>
      </c>
      <c r="L282" s="3" t="s">
        <v>84</v>
      </c>
      <c r="M282" s="5">
        <f t="shared" si="13"/>
        <v>2.0296855847507358E-2</v>
      </c>
      <c r="N282" s="5">
        <f t="shared" si="14"/>
        <v>0.14271828602113018</v>
      </c>
      <c r="O282" s="5">
        <f t="shared" si="12"/>
        <v>0.14221622479758692</v>
      </c>
    </row>
    <row r="283" spans="1:15" x14ac:dyDescent="0.2">
      <c r="A283" s="3" t="s">
        <v>581</v>
      </c>
      <c r="B283" s="3" t="s">
        <v>582</v>
      </c>
      <c r="C283" s="3" t="s">
        <v>500</v>
      </c>
      <c r="D283" s="4">
        <v>957456</v>
      </c>
      <c r="E283" s="4">
        <v>75700</v>
      </c>
      <c r="F283" s="4">
        <v>23000</v>
      </c>
      <c r="G283" s="4">
        <v>52700</v>
      </c>
      <c r="H283" s="4">
        <v>0</v>
      </c>
      <c r="I283" s="3">
        <v>75700</v>
      </c>
      <c r="J283" s="4">
        <v>10884</v>
      </c>
      <c r="K283" s="3">
        <v>116</v>
      </c>
      <c r="L283" s="3" t="s">
        <v>84</v>
      </c>
      <c r="M283" s="5">
        <f t="shared" si="13"/>
        <v>1.1367624204140973E-2</v>
      </c>
      <c r="N283" s="5">
        <f t="shared" si="14"/>
        <v>7.9063685433064287E-2</v>
      </c>
      <c r="O283" s="5">
        <f t="shared" si="12"/>
        <v>0.143778071334214</v>
      </c>
    </row>
    <row r="284" spans="1:15" x14ac:dyDescent="0.2">
      <c r="A284" s="3" t="s">
        <v>583</v>
      </c>
      <c r="B284" s="3" t="s">
        <v>584</v>
      </c>
      <c r="C284" s="3" t="s">
        <v>500</v>
      </c>
      <c r="D284" s="4">
        <v>1018409</v>
      </c>
      <c r="E284" s="4">
        <v>89850</v>
      </c>
      <c r="F284" s="4">
        <v>34000</v>
      </c>
      <c r="G284" s="4">
        <v>55850</v>
      </c>
      <c r="H284" s="4">
        <v>0</v>
      </c>
      <c r="I284" s="3">
        <v>89850</v>
      </c>
      <c r="J284" s="4">
        <v>49421</v>
      </c>
      <c r="K284" s="3">
        <v>116</v>
      </c>
      <c r="L284" s="3" t="s">
        <v>84</v>
      </c>
      <c r="M284" s="5">
        <f t="shared" si="13"/>
        <v>4.8527654409966918E-2</v>
      </c>
      <c r="N284" s="5">
        <f t="shared" si="14"/>
        <v>8.822585032143275E-2</v>
      </c>
      <c r="O284" s="5">
        <f t="shared" si="12"/>
        <v>0.5500389538119087</v>
      </c>
    </row>
    <row r="285" spans="1:15" x14ac:dyDescent="0.2">
      <c r="A285" s="3" t="s">
        <v>585</v>
      </c>
      <c r="B285" s="3" t="s">
        <v>586</v>
      </c>
      <c r="C285" s="3" t="s">
        <v>500</v>
      </c>
      <c r="D285" s="4">
        <v>1836983</v>
      </c>
      <c r="E285" s="4">
        <v>257024</v>
      </c>
      <c r="F285" s="4">
        <v>65200</v>
      </c>
      <c r="G285" s="4">
        <v>191824</v>
      </c>
      <c r="H285" s="4">
        <v>0</v>
      </c>
      <c r="I285" s="3">
        <v>257024</v>
      </c>
      <c r="J285" s="4">
        <v>194930</v>
      </c>
      <c r="K285" s="3">
        <v>116</v>
      </c>
      <c r="L285" s="3" t="s">
        <v>1</v>
      </c>
      <c r="M285" s="5">
        <f t="shared" si="13"/>
        <v>0.10611421009339771</v>
      </c>
      <c r="N285" s="5">
        <f t="shared" si="14"/>
        <v>0.1399163737497843</v>
      </c>
      <c r="O285" s="5">
        <f t="shared" si="12"/>
        <v>0.75841166583665343</v>
      </c>
    </row>
    <row r="286" spans="1:15" x14ac:dyDescent="0.2">
      <c r="A286" s="3" t="s">
        <v>587</v>
      </c>
      <c r="B286" s="3" t="s">
        <v>588</v>
      </c>
      <c r="C286" s="3" t="s">
        <v>500</v>
      </c>
      <c r="D286" s="4">
        <v>1538122</v>
      </c>
      <c r="E286" s="4">
        <v>258870</v>
      </c>
      <c r="F286" s="4">
        <v>75500</v>
      </c>
      <c r="G286" s="4">
        <v>183370</v>
      </c>
      <c r="H286" s="4">
        <v>0</v>
      </c>
      <c r="I286" s="3">
        <v>258870</v>
      </c>
      <c r="J286" s="4">
        <v>57322</v>
      </c>
      <c r="K286" s="3">
        <v>116</v>
      </c>
      <c r="L286" s="3" t="s">
        <v>84</v>
      </c>
      <c r="M286" s="5">
        <f t="shared" si="13"/>
        <v>3.7267524942754864E-2</v>
      </c>
      <c r="N286" s="5">
        <f t="shared" si="14"/>
        <v>0.16830264439361767</v>
      </c>
      <c r="O286" s="5">
        <f t="shared" si="12"/>
        <v>0.22143160659790628</v>
      </c>
    </row>
    <row r="287" spans="1:15" x14ac:dyDescent="0.2">
      <c r="A287" s="3" t="s">
        <v>589</v>
      </c>
      <c r="B287" s="3" t="s">
        <v>590</v>
      </c>
      <c r="C287" s="3" t="s">
        <v>500</v>
      </c>
      <c r="D287" s="4">
        <v>663970</v>
      </c>
      <c r="E287" s="4">
        <v>283050</v>
      </c>
      <c r="F287" s="4">
        <v>249500</v>
      </c>
      <c r="G287" s="4">
        <v>33550</v>
      </c>
      <c r="H287" s="4">
        <v>0</v>
      </c>
      <c r="I287" s="3">
        <v>283050</v>
      </c>
      <c r="J287" s="4">
        <v>46021</v>
      </c>
      <c r="K287" s="3">
        <v>116</v>
      </c>
      <c r="L287" s="3" t="s">
        <v>84</v>
      </c>
      <c r="M287" s="5">
        <f t="shared" si="13"/>
        <v>6.9311866499992464E-2</v>
      </c>
      <c r="N287" s="5">
        <f t="shared" si="14"/>
        <v>0.42629938099612935</v>
      </c>
      <c r="O287" s="5">
        <f t="shared" si="12"/>
        <v>0.16258964847200141</v>
      </c>
    </row>
    <row r="288" spans="1:15" x14ac:dyDescent="0.2">
      <c r="A288" s="3" t="s">
        <v>591</v>
      </c>
      <c r="B288" s="3" t="s">
        <v>592</v>
      </c>
      <c r="C288" s="3" t="s">
        <v>500</v>
      </c>
      <c r="D288" s="4">
        <v>3602748</v>
      </c>
      <c r="E288" s="4">
        <v>333656</v>
      </c>
      <c r="F288" s="4">
        <v>196250</v>
      </c>
      <c r="G288" s="4">
        <v>137406</v>
      </c>
      <c r="H288" s="4">
        <v>0</v>
      </c>
      <c r="I288" s="3">
        <v>333656</v>
      </c>
      <c r="J288" s="4">
        <v>182973</v>
      </c>
      <c r="K288" s="3">
        <v>116</v>
      </c>
      <c r="L288" s="3" t="s">
        <v>84</v>
      </c>
      <c r="M288" s="5">
        <f t="shared" si="13"/>
        <v>5.0787065873050236E-2</v>
      </c>
      <c r="N288" s="5">
        <f t="shared" si="14"/>
        <v>9.2611528755272371E-2</v>
      </c>
      <c r="O288" s="5">
        <f t="shared" si="12"/>
        <v>0.54838816026086745</v>
      </c>
    </row>
    <row r="289" spans="1:15" x14ac:dyDescent="0.2">
      <c r="A289" s="3" t="s">
        <v>593</v>
      </c>
      <c r="B289" s="3" t="s">
        <v>594</v>
      </c>
      <c r="C289" s="3" t="s">
        <v>500</v>
      </c>
      <c r="D289" s="4">
        <v>544416</v>
      </c>
      <c r="E289" s="4">
        <v>71600</v>
      </c>
      <c r="F289" s="4">
        <v>16000</v>
      </c>
      <c r="G289" s="4">
        <v>55600</v>
      </c>
      <c r="H289" s="4">
        <v>0</v>
      </c>
      <c r="I289" s="3">
        <v>71600</v>
      </c>
      <c r="J289" s="4">
        <v>8562</v>
      </c>
      <c r="K289" s="3">
        <v>116</v>
      </c>
      <c r="L289" s="3" t="s">
        <v>84</v>
      </c>
      <c r="M289" s="5">
        <f t="shared" si="13"/>
        <v>1.5726944101569388E-2</v>
      </c>
      <c r="N289" s="5">
        <f t="shared" si="14"/>
        <v>0.1315170751778052</v>
      </c>
      <c r="O289" s="5">
        <f t="shared" si="12"/>
        <v>0.11958100558659218</v>
      </c>
    </row>
    <row r="290" spans="1:15" x14ac:dyDescent="0.2">
      <c r="A290" s="3" t="s">
        <v>595</v>
      </c>
      <c r="B290" s="3" t="s">
        <v>596</v>
      </c>
      <c r="C290" s="3" t="s">
        <v>500</v>
      </c>
      <c r="D290" s="4">
        <v>2260269</v>
      </c>
      <c r="E290" s="4">
        <v>180370</v>
      </c>
      <c r="F290" s="4">
        <v>66500</v>
      </c>
      <c r="G290" s="4">
        <v>113870</v>
      </c>
      <c r="H290" s="4">
        <v>0</v>
      </c>
      <c r="I290" s="3">
        <v>180370</v>
      </c>
      <c r="J290" s="4">
        <v>6737</v>
      </c>
      <c r="K290" s="3">
        <v>116</v>
      </c>
      <c r="L290" s="3" t="s">
        <v>84</v>
      </c>
      <c r="M290" s="5">
        <f t="shared" si="13"/>
        <v>2.9806186785732141E-3</v>
      </c>
      <c r="N290" s="5">
        <f t="shared" si="14"/>
        <v>7.9800236166580177E-2</v>
      </c>
      <c r="O290" s="5">
        <f t="shared" si="12"/>
        <v>3.7351000720740699E-2</v>
      </c>
    </row>
    <row r="291" spans="1:15" x14ac:dyDescent="0.2">
      <c r="A291" s="3" t="s">
        <v>597</v>
      </c>
      <c r="B291" s="3" t="s">
        <v>598</v>
      </c>
      <c r="C291" s="3" t="s">
        <v>500</v>
      </c>
      <c r="D291" s="4">
        <v>3585779</v>
      </c>
      <c r="E291" s="4">
        <v>1261188</v>
      </c>
      <c r="F291" s="4">
        <v>841350</v>
      </c>
      <c r="G291" s="4">
        <v>419838</v>
      </c>
      <c r="H291" s="4">
        <v>0</v>
      </c>
      <c r="I291" s="3">
        <v>1261188</v>
      </c>
      <c r="J291" s="4">
        <v>220341</v>
      </c>
      <c r="K291" s="3">
        <v>116</v>
      </c>
      <c r="L291" s="3" t="s">
        <v>84</v>
      </c>
      <c r="M291" s="5">
        <f t="shared" si="13"/>
        <v>6.1448572262819322E-2</v>
      </c>
      <c r="N291" s="5">
        <f t="shared" si="14"/>
        <v>0.35171938928751606</v>
      </c>
      <c r="O291" s="5">
        <f t="shared" si="12"/>
        <v>0.17470908381621139</v>
      </c>
    </row>
    <row r="292" spans="1:15" x14ac:dyDescent="0.2">
      <c r="A292" s="3" t="s">
        <v>599</v>
      </c>
      <c r="B292" s="3" t="s">
        <v>600</v>
      </c>
      <c r="C292" s="3" t="s">
        <v>500</v>
      </c>
      <c r="D292" s="4">
        <v>887602</v>
      </c>
      <c r="E292" s="4">
        <v>63650</v>
      </c>
      <c r="F292" s="4">
        <v>35500</v>
      </c>
      <c r="G292" s="4">
        <v>28150</v>
      </c>
      <c r="H292" s="4">
        <v>0</v>
      </c>
      <c r="I292" s="3">
        <v>63650</v>
      </c>
      <c r="J292" s="4">
        <v>120284</v>
      </c>
      <c r="K292" s="3">
        <v>116</v>
      </c>
      <c r="L292" s="3" t="s">
        <v>84</v>
      </c>
      <c r="M292" s="5">
        <f t="shared" si="13"/>
        <v>0.13551569284431536</v>
      </c>
      <c r="N292" s="5">
        <f t="shared" si="14"/>
        <v>7.1710068251310835E-2</v>
      </c>
      <c r="O292" s="5">
        <f t="shared" si="12"/>
        <v>1.8897721916732129</v>
      </c>
    </row>
    <row r="293" spans="1:15" x14ac:dyDescent="0.2">
      <c r="A293" s="3" t="s">
        <v>601</v>
      </c>
      <c r="B293" s="3" t="s">
        <v>602</v>
      </c>
      <c r="C293" s="3" t="s">
        <v>500</v>
      </c>
      <c r="D293" s="4">
        <v>1336320</v>
      </c>
      <c r="E293" s="4">
        <v>128840</v>
      </c>
      <c r="F293" s="4">
        <v>37500</v>
      </c>
      <c r="G293" s="4">
        <v>91340</v>
      </c>
      <c r="H293" s="4">
        <v>0</v>
      </c>
      <c r="I293" s="3">
        <v>128840</v>
      </c>
      <c r="J293" s="4">
        <v>32392</v>
      </c>
      <c r="K293" s="3">
        <v>116</v>
      </c>
      <c r="L293" s="3" t="s">
        <v>84</v>
      </c>
      <c r="M293" s="5">
        <f t="shared" si="13"/>
        <v>2.4239703065134101E-2</v>
      </c>
      <c r="N293" s="5">
        <f t="shared" si="14"/>
        <v>9.6414032567049807E-2</v>
      </c>
      <c r="O293" s="5">
        <f t="shared" si="12"/>
        <v>0.25141260478112387</v>
      </c>
    </row>
    <row r="294" spans="1:15" x14ac:dyDescent="0.2">
      <c r="A294" s="3" t="s">
        <v>603</v>
      </c>
      <c r="B294" s="3" t="s">
        <v>604</v>
      </c>
      <c r="C294" s="3" t="s">
        <v>500</v>
      </c>
      <c r="D294" s="4">
        <v>2192491</v>
      </c>
      <c r="E294" s="4">
        <v>640979</v>
      </c>
      <c r="F294" s="4">
        <v>511400</v>
      </c>
      <c r="G294" s="4">
        <v>129579</v>
      </c>
      <c r="H294" s="4">
        <v>0</v>
      </c>
      <c r="I294" s="3">
        <v>640979</v>
      </c>
      <c r="J294" s="4">
        <v>148960</v>
      </c>
      <c r="K294" s="3">
        <v>116</v>
      </c>
      <c r="L294" s="3" t="s">
        <v>84</v>
      </c>
      <c r="M294" s="5">
        <f t="shared" si="13"/>
        <v>6.7940985846692184E-2</v>
      </c>
      <c r="N294" s="5">
        <f t="shared" si="14"/>
        <v>0.29235194123943953</v>
      </c>
      <c r="O294" s="5">
        <f t="shared" si="12"/>
        <v>0.23239450902447661</v>
      </c>
    </row>
    <row r="295" spans="1:15" x14ac:dyDescent="0.2">
      <c r="A295" s="3" t="s">
        <v>605</v>
      </c>
      <c r="B295" s="3" t="s">
        <v>606</v>
      </c>
      <c r="C295" s="3" t="s">
        <v>500</v>
      </c>
      <c r="D295" s="4">
        <v>1818002</v>
      </c>
      <c r="E295" s="4">
        <v>164209</v>
      </c>
      <c r="F295" s="4">
        <v>74000</v>
      </c>
      <c r="G295" s="4">
        <v>90209</v>
      </c>
      <c r="H295" s="4">
        <v>0</v>
      </c>
      <c r="I295" s="3">
        <v>164209</v>
      </c>
      <c r="J295" s="4">
        <v>34318</v>
      </c>
      <c r="K295" s="3">
        <v>116</v>
      </c>
      <c r="L295" s="3" t="s">
        <v>84</v>
      </c>
      <c r="M295" s="5">
        <f t="shared" si="13"/>
        <v>1.8876766912247621E-2</v>
      </c>
      <c r="N295" s="5">
        <f t="shared" si="14"/>
        <v>9.0323883032031871E-2</v>
      </c>
      <c r="O295" s="5">
        <f t="shared" si="12"/>
        <v>0.20898976304587447</v>
      </c>
    </row>
    <row r="296" spans="1:15" x14ac:dyDescent="0.2">
      <c r="A296" s="3" t="s">
        <v>607</v>
      </c>
      <c r="B296" s="3" t="s">
        <v>608</v>
      </c>
      <c r="C296" s="3" t="s">
        <v>500</v>
      </c>
      <c r="D296" s="4">
        <v>1248868</v>
      </c>
      <c r="E296" s="4">
        <v>113150</v>
      </c>
      <c r="F296" s="4">
        <v>73500</v>
      </c>
      <c r="G296" s="4">
        <v>39650</v>
      </c>
      <c r="H296" s="4">
        <v>0</v>
      </c>
      <c r="I296" s="3">
        <v>113150</v>
      </c>
      <c r="J296" s="4">
        <v>35207</v>
      </c>
      <c r="K296" s="3">
        <v>116</v>
      </c>
      <c r="L296" s="3" t="s">
        <v>84</v>
      </c>
      <c r="M296" s="5">
        <f t="shared" si="13"/>
        <v>2.8191129887225871E-2</v>
      </c>
      <c r="N296" s="5">
        <f t="shared" si="14"/>
        <v>9.0602049215769795E-2</v>
      </c>
      <c r="O296" s="5">
        <f t="shared" si="12"/>
        <v>0.31115333627927527</v>
      </c>
    </row>
    <row r="297" spans="1:15" x14ac:dyDescent="0.2">
      <c r="A297" s="3" t="s">
        <v>609</v>
      </c>
      <c r="B297" s="3" t="s">
        <v>610</v>
      </c>
      <c r="C297" s="3" t="s">
        <v>500</v>
      </c>
      <c r="D297" s="4">
        <v>3384427</v>
      </c>
      <c r="E297" s="4">
        <v>527396</v>
      </c>
      <c r="F297" s="4">
        <v>149950</v>
      </c>
      <c r="G297" s="4">
        <v>377446</v>
      </c>
      <c r="H297" s="4">
        <v>0</v>
      </c>
      <c r="I297" s="3">
        <v>527396</v>
      </c>
      <c r="J297" s="4">
        <v>101242</v>
      </c>
      <c r="K297" s="3">
        <v>116</v>
      </c>
      <c r="L297" s="3" t="s">
        <v>84</v>
      </c>
      <c r="M297" s="5">
        <f t="shared" si="13"/>
        <v>2.9914074081077831E-2</v>
      </c>
      <c r="N297" s="5">
        <f t="shared" si="14"/>
        <v>0.1558302188228613</v>
      </c>
      <c r="O297" s="5">
        <f t="shared" si="12"/>
        <v>0.19196580937284319</v>
      </c>
    </row>
    <row r="298" spans="1:15" x14ac:dyDescent="0.2">
      <c r="A298" s="3" t="s">
        <v>611</v>
      </c>
      <c r="B298" s="3" t="s">
        <v>612</v>
      </c>
      <c r="C298" s="3" t="s">
        <v>500</v>
      </c>
      <c r="D298" s="4">
        <v>1255233</v>
      </c>
      <c r="E298" s="4">
        <v>95150</v>
      </c>
      <c r="F298" s="4">
        <v>46750</v>
      </c>
      <c r="G298" s="4">
        <v>48400</v>
      </c>
      <c r="H298" s="4">
        <v>0</v>
      </c>
      <c r="I298" s="3">
        <v>95150</v>
      </c>
      <c r="J298" s="4">
        <v>8950</v>
      </c>
      <c r="K298" s="3">
        <v>116</v>
      </c>
      <c r="L298" s="3" t="s">
        <v>84</v>
      </c>
      <c r="M298" s="5">
        <f t="shared" si="13"/>
        <v>7.1301503386223914E-3</v>
      </c>
      <c r="N298" s="5">
        <f t="shared" si="14"/>
        <v>7.5802659745242515E-2</v>
      </c>
      <c r="O298" s="5">
        <f t="shared" si="12"/>
        <v>9.4062007356805047E-2</v>
      </c>
    </row>
    <row r="299" spans="1:15" x14ac:dyDescent="0.2">
      <c r="A299" s="3" t="s">
        <v>613</v>
      </c>
      <c r="B299" s="3" t="s">
        <v>614</v>
      </c>
      <c r="C299" s="3" t="s">
        <v>500</v>
      </c>
      <c r="D299" s="4">
        <v>1328233</v>
      </c>
      <c r="E299" s="4">
        <v>172600</v>
      </c>
      <c r="F299" s="4">
        <v>141000</v>
      </c>
      <c r="G299" s="4">
        <v>31600</v>
      </c>
      <c r="H299" s="4">
        <v>0</v>
      </c>
      <c r="I299" s="3">
        <v>172600</v>
      </c>
      <c r="J299" s="4">
        <v>9837</v>
      </c>
      <c r="K299" s="3">
        <v>116</v>
      </c>
      <c r="L299" s="3" t="s">
        <v>84</v>
      </c>
      <c r="M299" s="5">
        <f t="shared" si="13"/>
        <v>7.4060801079328699E-3</v>
      </c>
      <c r="N299" s="5">
        <f t="shared" si="14"/>
        <v>0.12994708006803024</v>
      </c>
      <c r="O299" s="5">
        <f t="shared" si="12"/>
        <v>5.6993047508690615E-2</v>
      </c>
    </row>
    <row r="300" spans="1:15" x14ac:dyDescent="0.2">
      <c r="A300" s="3" t="s">
        <v>615</v>
      </c>
      <c r="B300" s="3" t="s">
        <v>616</v>
      </c>
      <c r="C300" s="3" t="s">
        <v>500</v>
      </c>
      <c r="D300" s="4">
        <v>759875</v>
      </c>
      <c r="E300" s="4">
        <v>116000</v>
      </c>
      <c r="F300" s="4">
        <v>84000</v>
      </c>
      <c r="G300" s="4">
        <v>32000</v>
      </c>
      <c r="H300" s="4">
        <v>0</v>
      </c>
      <c r="I300" s="3">
        <v>116000</v>
      </c>
      <c r="J300" s="4">
        <v>26372</v>
      </c>
      <c r="K300" s="3">
        <v>116</v>
      </c>
      <c r="L300" s="3" t="s">
        <v>84</v>
      </c>
      <c r="M300" s="5">
        <f t="shared" si="13"/>
        <v>3.4705708175686793E-2</v>
      </c>
      <c r="N300" s="5">
        <f t="shared" si="14"/>
        <v>0.1526566869550913</v>
      </c>
      <c r="O300" s="5">
        <f t="shared" si="12"/>
        <v>0.22734482758620689</v>
      </c>
    </row>
    <row r="301" spans="1:15" x14ac:dyDescent="0.2">
      <c r="A301" s="3" t="s">
        <v>617</v>
      </c>
      <c r="B301" s="3" t="s">
        <v>618</v>
      </c>
      <c r="C301" s="3" t="s">
        <v>500</v>
      </c>
      <c r="D301" s="4">
        <v>2328076</v>
      </c>
      <c r="E301" s="4">
        <v>381134</v>
      </c>
      <c r="F301" s="4">
        <v>270500</v>
      </c>
      <c r="G301" s="4">
        <v>110634</v>
      </c>
      <c r="H301" s="4">
        <v>0</v>
      </c>
      <c r="I301" s="3">
        <v>381134</v>
      </c>
      <c r="J301" s="4">
        <v>53847</v>
      </c>
      <c r="K301" s="3">
        <v>116</v>
      </c>
      <c r="L301" s="3" t="s">
        <v>84</v>
      </c>
      <c r="M301" s="5">
        <f t="shared" si="13"/>
        <v>2.3129399555684608E-2</v>
      </c>
      <c r="N301" s="5">
        <f t="shared" si="14"/>
        <v>0.16371200940175493</v>
      </c>
      <c r="O301" s="5">
        <f t="shared" si="12"/>
        <v>0.14128101927406109</v>
      </c>
    </row>
    <row r="302" spans="1:15" x14ac:dyDescent="0.2">
      <c r="A302" s="3" t="s">
        <v>619</v>
      </c>
      <c r="B302" s="3" t="s">
        <v>620</v>
      </c>
      <c r="C302" s="3" t="s">
        <v>500</v>
      </c>
      <c r="D302" s="4">
        <v>869878</v>
      </c>
      <c r="E302" s="4">
        <v>61130</v>
      </c>
      <c r="F302" s="4">
        <v>20000</v>
      </c>
      <c r="G302" s="4">
        <v>41130</v>
      </c>
      <c r="H302" s="4">
        <v>0</v>
      </c>
      <c r="I302" s="3">
        <v>61130</v>
      </c>
      <c r="J302" s="4">
        <v>44918</v>
      </c>
      <c r="K302" s="3">
        <v>116</v>
      </c>
      <c r="L302" s="3" t="s">
        <v>1</v>
      </c>
      <c r="M302" s="5">
        <f t="shared" si="13"/>
        <v>5.1637126125732576E-2</v>
      </c>
      <c r="N302" s="5">
        <f t="shared" si="14"/>
        <v>7.027422236221631E-2</v>
      </c>
      <c r="O302" s="5">
        <f t="shared" si="12"/>
        <v>0.73479469982005563</v>
      </c>
    </row>
    <row r="303" spans="1:15" x14ac:dyDescent="0.2">
      <c r="A303" s="3" t="s">
        <v>621</v>
      </c>
      <c r="B303" s="3" t="s">
        <v>622</v>
      </c>
      <c r="C303" s="3" t="s">
        <v>500</v>
      </c>
      <c r="D303" s="4">
        <v>1209269</v>
      </c>
      <c r="E303" s="4">
        <v>80783</v>
      </c>
      <c r="F303" s="4">
        <v>15500</v>
      </c>
      <c r="G303" s="4">
        <v>65283</v>
      </c>
      <c r="H303" s="4">
        <v>0</v>
      </c>
      <c r="I303" s="3">
        <v>80783</v>
      </c>
      <c r="J303" s="4">
        <v>180122</v>
      </c>
      <c r="K303" s="3">
        <v>116</v>
      </c>
      <c r="L303" s="3" t="s">
        <v>84</v>
      </c>
      <c r="M303" s="5">
        <f t="shared" si="13"/>
        <v>0.14895114321131195</v>
      </c>
      <c r="N303" s="5">
        <f t="shared" si="14"/>
        <v>6.6803167864222107E-2</v>
      </c>
      <c r="O303" s="5">
        <f t="shared" si="12"/>
        <v>2.2297017936942178</v>
      </c>
    </row>
    <row r="304" spans="1:15" x14ac:dyDescent="0.2">
      <c r="A304" s="3" t="s">
        <v>623</v>
      </c>
      <c r="B304" s="3" t="s">
        <v>624</v>
      </c>
      <c r="C304" s="3" t="s">
        <v>500</v>
      </c>
      <c r="D304" s="4">
        <v>2818862</v>
      </c>
      <c r="E304" s="4">
        <v>566095</v>
      </c>
      <c r="F304" s="4">
        <v>121500</v>
      </c>
      <c r="G304" s="4">
        <v>444595</v>
      </c>
      <c r="H304" s="4">
        <v>0</v>
      </c>
      <c r="I304" s="3">
        <v>566095</v>
      </c>
      <c r="J304" s="4">
        <v>34119</v>
      </c>
      <c r="K304" s="3">
        <v>116</v>
      </c>
      <c r="L304" s="3" t="s">
        <v>84</v>
      </c>
      <c r="M304" s="5">
        <f t="shared" si="13"/>
        <v>1.2103820619810406E-2</v>
      </c>
      <c r="N304" s="5">
        <f t="shared" si="14"/>
        <v>0.20082394952289256</v>
      </c>
      <c r="O304" s="5">
        <f t="shared" si="12"/>
        <v>6.0270802603803249E-2</v>
      </c>
    </row>
    <row r="305" spans="1:15" x14ac:dyDescent="0.2">
      <c r="A305" s="3" t="s">
        <v>625</v>
      </c>
      <c r="B305" s="3" t="s">
        <v>626</v>
      </c>
      <c r="C305" s="3" t="s">
        <v>500</v>
      </c>
      <c r="D305" s="4">
        <v>9566478</v>
      </c>
      <c r="E305" s="4">
        <v>761202</v>
      </c>
      <c r="F305" s="4">
        <v>34500</v>
      </c>
      <c r="G305" s="4">
        <v>726702</v>
      </c>
      <c r="H305" s="4">
        <v>0</v>
      </c>
      <c r="I305" s="3">
        <v>761202</v>
      </c>
      <c r="J305" s="4">
        <v>1264622</v>
      </c>
      <c r="K305" s="3">
        <v>116</v>
      </c>
      <c r="L305" s="3" t="s">
        <v>84</v>
      </c>
      <c r="M305" s="5">
        <f t="shared" si="13"/>
        <v>0.13219305997463227</v>
      </c>
      <c r="N305" s="5">
        <f t="shared" si="14"/>
        <v>7.956972252484143E-2</v>
      </c>
      <c r="O305" s="5">
        <f t="shared" si="12"/>
        <v>1.6613487615639475</v>
      </c>
    </row>
    <row r="306" spans="1:15" x14ac:dyDescent="0.2">
      <c r="A306" s="3" t="s">
        <v>627</v>
      </c>
      <c r="B306" s="3" t="s">
        <v>628</v>
      </c>
      <c r="C306" s="3" t="s">
        <v>500</v>
      </c>
      <c r="D306" s="4">
        <v>1055843</v>
      </c>
      <c r="E306" s="4">
        <v>74000</v>
      </c>
      <c r="F306" s="4">
        <v>62500</v>
      </c>
      <c r="G306" s="4">
        <v>11500</v>
      </c>
      <c r="H306" s="4">
        <v>0</v>
      </c>
      <c r="I306" s="3">
        <v>74000</v>
      </c>
      <c r="J306" s="4">
        <v>26121</v>
      </c>
      <c r="K306" s="3">
        <v>116</v>
      </c>
      <c r="L306" s="3" t="s">
        <v>84</v>
      </c>
      <c r="M306" s="5">
        <f t="shared" si="13"/>
        <v>2.4739473577037496E-2</v>
      </c>
      <c r="N306" s="5">
        <f t="shared" si="14"/>
        <v>7.0086177585114456E-2</v>
      </c>
      <c r="O306" s="5">
        <f t="shared" ref="O306:O369" si="15">J306/E306</f>
        <v>0.35298648648648651</v>
      </c>
    </row>
    <row r="307" spans="1:15" x14ac:dyDescent="0.2">
      <c r="A307" s="3" t="s">
        <v>629</v>
      </c>
      <c r="B307" s="3" t="s">
        <v>630</v>
      </c>
      <c r="C307" s="3" t="s">
        <v>500</v>
      </c>
      <c r="D307" s="4">
        <v>817642</v>
      </c>
      <c r="E307" s="4">
        <v>108780</v>
      </c>
      <c r="F307" s="4">
        <v>10500</v>
      </c>
      <c r="G307" s="4">
        <v>98280</v>
      </c>
      <c r="H307" s="4">
        <v>0</v>
      </c>
      <c r="I307" s="3">
        <v>108780</v>
      </c>
      <c r="J307" s="4">
        <v>65347</v>
      </c>
      <c r="K307" s="3">
        <v>116</v>
      </c>
      <c r="L307" s="3" t="s">
        <v>84</v>
      </c>
      <c r="M307" s="5">
        <f t="shared" si="13"/>
        <v>7.9921285843926798E-2</v>
      </c>
      <c r="N307" s="5">
        <f t="shared" si="14"/>
        <v>0.13304111090183723</v>
      </c>
      <c r="O307" s="5">
        <f t="shared" si="15"/>
        <v>0.60072623644052214</v>
      </c>
    </row>
    <row r="308" spans="1:15" x14ac:dyDescent="0.2">
      <c r="A308" s="3" t="s">
        <v>631</v>
      </c>
      <c r="B308" s="3" t="s">
        <v>632</v>
      </c>
      <c r="C308" s="3" t="s">
        <v>500</v>
      </c>
      <c r="D308" s="4">
        <v>1922316</v>
      </c>
      <c r="E308" s="4">
        <v>266508</v>
      </c>
      <c r="F308" s="4">
        <v>68500</v>
      </c>
      <c r="G308" s="4">
        <v>198008</v>
      </c>
      <c r="H308" s="4">
        <v>0</v>
      </c>
      <c r="I308" s="3">
        <v>266508</v>
      </c>
      <c r="J308" s="4">
        <v>56892</v>
      </c>
      <c r="K308" s="3">
        <v>116</v>
      </c>
      <c r="L308" s="3" t="s">
        <v>1</v>
      </c>
      <c r="M308" s="5">
        <f t="shared" si="13"/>
        <v>2.9595550367369362E-2</v>
      </c>
      <c r="N308" s="5">
        <f t="shared" si="14"/>
        <v>0.13863901668612236</v>
      </c>
      <c r="O308" s="5">
        <f t="shared" si="15"/>
        <v>0.2134720158494304</v>
      </c>
    </row>
    <row r="309" spans="1:15" x14ac:dyDescent="0.2">
      <c r="A309" s="3" t="s">
        <v>633</v>
      </c>
      <c r="B309" s="3" t="s">
        <v>634</v>
      </c>
      <c r="C309" s="3" t="s">
        <v>500</v>
      </c>
      <c r="D309" s="4">
        <v>1036559</v>
      </c>
      <c r="E309" s="4">
        <v>206600</v>
      </c>
      <c r="F309" s="4">
        <v>57000</v>
      </c>
      <c r="G309" s="4">
        <v>149600</v>
      </c>
      <c r="H309" s="4">
        <v>0</v>
      </c>
      <c r="I309" s="3">
        <v>206600</v>
      </c>
      <c r="J309" s="4">
        <v>15355</v>
      </c>
      <c r="K309" s="3">
        <v>116</v>
      </c>
      <c r="L309" s="3" t="s">
        <v>1</v>
      </c>
      <c r="M309" s="5">
        <f t="shared" si="13"/>
        <v>1.4813435607620985E-2</v>
      </c>
      <c r="N309" s="5">
        <f t="shared" si="14"/>
        <v>0.199313304886649</v>
      </c>
      <c r="O309" s="5">
        <f t="shared" si="15"/>
        <v>7.4322362052274923E-2</v>
      </c>
    </row>
    <row r="310" spans="1:15" x14ac:dyDescent="0.2">
      <c r="A310" s="3" t="s">
        <v>635</v>
      </c>
      <c r="B310" s="3" t="s">
        <v>636</v>
      </c>
      <c r="C310" s="3" t="s">
        <v>500</v>
      </c>
      <c r="D310" s="4">
        <v>582377</v>
      </c>
      <c r="E310" s="4">
        <v>29000</v>
      </c>
      <c r="F310" s="4">
        <v>4000</v>
      </c>
      <c r="G310" s="4">
        <v>25000</v>
      </c>
      <c r="H310" s="4">
        <v>0</v>
      </c>
      <c r="I310" s="3">
        <v>29000</v>
      </c>
      <c r="J310" s="4">
        <v>79035</v>
      </c>
      <c r="K310" s="3">
        <v>116</v>
      </c>
      <c r="L310" s="3" t="s">
        <v>84</v>
      </c>
      <c r="M310" s="5">
        <f t="shared" si="13"/>
        <v>0.13571106001782351</v>
      </c>
      <c r="N310" s="5">
        <f t="shared" si="14"/>
        <v>4.9795922572491699E-2</v>
      </c>
      <c r="O310" s="5">
        <f t="shared" si="15"/>
        <v>2.7253448275862069</v>
      </c>
    </row>
    <row r="311" spans="1:15" x14ac:dyDescent="0.2">
      <c r="A311" s="3" t="s">
        <v>637</v>
      </c>
      <c r="B311" s="3" t="s">
        <v>638</v>
      </c>
      <c r="C311" s="3" t="s">
        <v>500</v>
      </c>
      <c r="D311" s="4">
        <v>2053944</v>
      </c>
      <c r="E311" s="4">
        <v>344055</v>
      </c>
      <c r="F311" s="4">
        <v>87890</v>
      </c>
      <c r="G311" s="4">
        <v>256165</v>
      </c>
      <c r="H311" s="4">
        <v>0</v>
      </c>
      <c r="I311" s="3">
        <v>344055</v>
      </c>
      <c r="J311" s="4">
        <v>40058</v>
      </c>
      <c r="K311" s="3">
        <v>116</v>
      </c>
      <c r="L311" s="3" t="s">
        <v>84</v>
      </c>
      <c r="M311" s="5">
        <f t="shared" si="13"/>
        <v>1.9502966001020475E-2</v>
      </c>
      <c r="N311" s="5">
        <f t="shared" si="14"/>
        <v>0.16750943550554445</v>
      </c>
      <c r="O311" s="5">
        <f t="shared" si="15"/>
        <v>0.11642905930737818</v>
      </c>
    </row>
    <row r="312" spans="1:15" x14ac:dyDescent="0.2">
      <c r="A312" s="3" t="s">
        <v>639</v>
      </c>
      <c r="B312" s="3" t="s">
        <v>640</v>
      </c>
      <c r="C312" s="3" t="s">
        <v>500</v>
      </c>
      <c r="D312" s="4">
        <v>2332022</v>
      </c>
      <c r="E312" s="4">
        <v>158777</v>
      </c>
      <c r="F312" s="4">
        <v>79000</v>
      </c>
      <c r="G312" s="4">
        <v>79777</v>
      </c>
      <c r="H312" s="4">
        <v>0</v>
      </c>
      <c r="I312" s="3">
        <v>158777</v>
      </c>
      <c r="J312" s="4">
        <v>7635</v>
      </c>
      <c r="K312" s="3">
        <v>116</v>
      </c>
      <c r="L312" s="3" t="s">
        <v>84</v>
      </c>
      <c r="M312" s="5">
        <f t="shared" si="13"/>
        <v>3.2739828354964059E-3</v>
      </c>
      <c r="N312" s="5">
        <f t="shared" si="14"/>
        <v>6.8085549793269529E-2</v>
      </c>
      <c r="O312" s="5">
        <f t="shared" si="15"/>
        <v>4.808630972999868E-2</v>
      </c>
    </row>
    <row r="313" spans="1:15" x14ac:dyDescent="0.2">
      <c r="A313" s="3" t="s">
        <v>641</v>
      </c>
      <c r="B313" s="3" t="s">
        <v>642</v>
      </c>
      <c r="C313" s="3" t="s">
        <v>500</v>
      </c>
      <c r="D313" s="4">
        <v>1691410</v>
      </c>
      <c r="E313" s="4">
        <v>110825</v>
      </c>
      <c r="F313" s="4">
        <v>95500</v>
      </c>
      <c r="G313" s="4">
        <v>15325</v>
      </c>
      <c r="H313" s="4">
        <v>0</v>
      </c>
      <c r="I313" s="3">
        <v>110825</v>
      </c>
      <c r="J313" s="4">
        <v>19264</v>
      </c>
      <c r="K313" s="3">
        <v>116</v>
      </c>
      <c r="L313" s="3" t="s">
        <v>84</v>
      </c>
      <c r="M313" s="5">
        <f t="shared" si="13"/>
        <v>1.1389314240781359E-2</v>
      </c>
      <c r="N313" s="5">
        <f t="shared" si="14"/>
        <v>6.5522256578830679E-2</v>
      </c>
      <c r="O313" s="5">
        <f t="shared" si="15"/>
        <v>0.17382359575907963</v>
      </c>
    </row>
    <row r="314" spans="1:15" x14ac:dyDescent="0.2">
      <c r="A314" s="3" t="s">
        <v>643</v>
      </c>
      <c r="B314" s="3" t="s">
        <v>644</v>
      </c>
      <c r="C314" s="3" t="s">
        <v>500</v>
      </c>
      <c r="D314" s="4">
        <v>2041800</v>
      </c>
      <c r="E314" s="4">
        <v>604809</v>
      </c>
      <c r="F314" s="4">
        <v>472084</v>
      </c>
      <c r="G314" s="4">
        <v>132725</v>
      </c>
      <c r="H314" s="4">
        <v>0</v>
      </c>
      <c r="I314" s="3">
        <v>604809</v>
      </c>
      <c r="J314" s="4">
        <v>7724</v>
      </c>
      <c r="K314" s="3">
        <v>116</v>
      </c>
      <c r="L314" s="3" t="s">
        <v>84</v>
      </c>
      <c r="M314" s="5">
        <f t="shared" si="13"/>
        <v>3.7829366245469682E-3</v>
      </c>
      <c r="N314" s="5">
        <f t="shared" si="14"/>
        <v>0.29621363502791653</v>
      </c>
      <c r="O314" s="5">
        <f t="shared" si="15"/>
        <v>1.2770973976908413E-2</v>
      </c>
    </row>
    <row r="315" spans="1:15" x14ac:dyDescent="0.2">
      <c r="A315" s="3" t="s">
        <v>645</v>
      </c>
      <c r="B315" s="3" t="s">
        <v>646</v>
      </c>
      <c r="C315" s="3" t="s">
        <v>500</v>
      </c>
      <c r="D315" s="4">
        <v>1746055</v>
      </c>
      <c r="E315" s="4">
        <v>231245</v>
      </c>
      <c r="F315" s="4">
        <v>18500</v>
      </c>
      <c r="G315" s="4">
        <v>212745</v>
      </c>
      <c r="H315" s="4">
        <v>0</v>
      </c>
      <c r="I315" s="3">
        <v>231245</v>
      </c>
      <c r="J315" s="4">
        <v>52920</v>
      </c>
      <c r="K315" s="3">
        <v>116</v>
      </c>
      <c r="L315" s="3" t="s">
        <v>1</v>
      </c>
      <c r="M315" s="5">
        <f t="shared" si="13"/>
        <v>3.0308323620962686E-2</v>
      </c>
      <c r="N315" s="5">
        <f t="shared" si="14"/>
        <v>0.13243855434107174</v>
      </c>
      <c r="O315" s="5">
        <f t="shared" si="15"/>
        <v>0.2288481913122446</v>
      </c>
    </row>
    <row r="316" spans="1:15" x14ac:dyDescent="0.2">
      <c r="A316" s="3" t="s">
        <v>647</v>
      </c>
      <c r="B316" s="3" t="s">
        <v>648</v>
      </c>
      <c r="C316" s="3" t="s">
        <v>500</v>
      </c>
      <c r="D316" s="4">
        <v>1162531</v>
      </c>
      <c r="E316" s="4">
        <v>75046</v>
      </c>
      <c r="F316" s="4">
        <v>25000</v>
      </c>
      <c r="G316" s="4">
        <v>50046</v>
      </c>
      <c r="H316" s="4">
        <v>0</v>
      </c>
      <c r="I316" s="3">
        <v>75046</v>
      </c>
      <c r="J316" s="4">
        <v>74082</v>
      </c>
      <c r="K316" s="3">
        <v>116</v>
      </c>
      <c r="L316" s="3" t="s">
        <v>84</v>
      </c>
      <c r="M316" s="5">
        <f t="shared" si="13"/>
        <v>6.3724752286175593E-2</v>
      </c>
      <c r="N316" s="5">
        <f t="shared" si="14"/>
        <v>6.4553977485331579E-2</v>
      </c>
      <c r="O316" s="5">
        <f t="shared" si="15"/>
        <v>0.98715454521226986</v>
      </c>
    </row>
    <row r="317" spans="1:15" x14ac:dyDescent="0.2">
      <c r="A317" s="3" t="s">
        <v>649</v>
      </c>
      <c r="B317" s="3" t="s">
        <v>650</v>
      </c>
      <c r="C317" s="3" t="s">
        <v>500</v>
      </c>
      <c r="D317" s="4">
        <v>2003261</v>
      </c>
      <c r="E317" s="4">
        <v>270317</v>
      </c>
      <c r="F317" s="4">
        <v>117000</v>
      </c>
      <c r="G317" s="4">
        <v>153317</v>
      </c>
      <c r="H317" s="4">
        <v>0</v>
      </c>
      <c r="I317" s="3">
        <v>270317</v>
      </c>
      <c r="J317" s="4">
        <v>203161</v>
      </c>
      <c r="K317" s="3">
        <v>116</v>
      </c>
      <c r="L317" s="3" t="s">
        <v>84</v>
      </c>
      <c r="M317" s="5">
        <f t="shared" si="13"/>
        <v>0.10141514260997443</v>
      </c>
      <c r="N317" s="5">
        <f t="shared" si="14"/>
        <v>0.13493848280378842</v>
      </c>
      <c r="O317" s="5">
        <f t="shared" si="15"/>
        <v>0.75156575428108485</v>
      </c>
    </row>
    <row r="318" spans="1:15" x14ac:dyDescent="0.2">
      <c r="A318" s="3" t="s">
        <v>651</v>
      </c>
      <c r="B318" s="3" t="s">
        <v>652</v>
      </c>
      <c r="C318" s="3" t="s">
        <v>500</v>
      </c>
      <c r="D318" s="4">
        <v>938472</v>
      </c>
      <c r="E318" s="4">
        <v>91250</v>
      </c>
      <c r="F318" s="4">
        <v>47500</v>
      </c>
      <c r="G318" s="4">
        <v>43750</v>
      </c>
      <c r="H318" s="4">
        <v>0</v>
      </c>
      <c r="I318" s="3">
        <v>91250</v>
      </c>
      <c r="J318" s="4">
        <v>38666</v>
      </c>
      <c r="K318" s="3">
        <v>116</v>
      </c>
      <c r="L318" s="3" t="s">
        <v>1</v>
      </c>
      <c r="M318" s="5">
        <f t="shared" si="13"/>
        <v>4.1201016119820306E-2</v>
      </c>
      <c r="N318" s="5">
        <f t="shared" si="14"/>
        <v>9.7232522653845826E-2</v>
      </c>
      <c r="O318" s="5">
        <f t="shared" si="15"/>
        <v>0.42373698630136986</v>
      </c>
    </row>
    <row r="319" spans="1:15" x14ac:dyDescent="0.2">
      <c r="A319" s="3" t="s">
        <v>653</v>
      </c>
      <c r="B319" s="3" t="s">
        <v>654</v>
      </c>
      <c r="C319" s="3" t="s">
        <v>500</v>
      </c>
      <c r="D319" s="4">
        <v>1965307</v>
      </c>
      <c r="E319" s="4">
        <v>206175</v>
      </c>
      <c r="F319" s="4">
        <v>192500</v>
      </c>
      <c r="G319" s="4">
        <v>13675</v>
      </c>
      <c r="H319" s="4">
        <v>0</v>
      </c>
      <c r="I319" s="3">
        <v>206175</v>
      </c>
      <c r="J319" s="4">
        <v>48392</v>
      </c>
      <c r="K319" s="3">
        <v>116</v>
      </c>
      <c r="L319" s="3" t="s">
        <v>84</v>
      </c>
      <c r="M319" s="5">
        <f t="shared" si="13"/>
        <v>2.4623125038479993E-2</v>
      </c>
      <c r="N319" s="5">
        <f t="shared" si="14"/>
        <v>0.10490727402894306</v>
      </c>
      <c r="O319" s="5">
        <f t="shared" si="15"/>
        <v>0.23471322905298897</v>
      </c>
    </row>
    <row r="320" spans="1:15" x14ac:dyDescent="0.2">
      <c r="A320" s="3" t="s">
        <v>655</v>
      </c>
      <c r="B320" s="3" t="s">
        <v>656</v>
      </c>
      <c r="C320" s="3" t="s">
        <v>500</v>
      </c>
      <c r="D320" s="4">
        <v>1571981</v>
      </c>
      <c r="E320" s="4">
        <v>152000</v>
      </c>
      <c r="F320" s="4">
        <v>25000</v>
      </c>
      <c r="G320" s="4">
        <v>127000</v>
      </c>
      <c r="H320" s="4">
        <v>0</v>
      </c>
      <c r="I320" s="3">
        <v>152000</v>
      </c>
      <c r="J320" s="4">
        <v>122720</v>
      </c>
      <c r="K320" s="3">
        <v>116</v>
      </c>
      <c r="L320" s="3" t="s">
        <v>1</v>
      </c>
      <c r="M320" s="5">
        <f t="shared" si="13"/>
        <v>7.806710131992689E-2</v>
      </c>
      <c r="N320" s="5">
        <f t="shared" si="14"/>
        <v>9.6693280643977253E-2</v>
      </c>
      <c r="O320" s="5">
        <f t="shared" si="15"/>
        <v>0.80736842105263162</v>
      </c>
    </row>
    <row r="321" spans="1:15" x14ac:dyDescent="0.2">
      <c r="A321" s="3" t="s">
        <v>657</v>
      </c>
      <c r="B321" s="3" t="s">
        <v>658</v>
      </c>
      <c r="C321" s="3" t="s">
        <v>500</v>
      </c>
      <c r="D321" s="4">
        <v>1662444</v>
      </c>
      <c r="E321" s="4">
        <v>125525</v>
      </c>
      <c r="F321" s="4">
        <v>13000</v>
      </c>
      <c r="G321" s="4">
        <v>112525</v>
      </c>
      <c r="H321" s="4">
        <v>0</v>
      </c>
      <c r="I321" s="3">
        <v>125525</v>
      </c>
      <c r="J321" s="4">
        <v>184699</v>
      </c>
      <c r="K321" s="3">
        <v>116</v>
      </c>
      <c r="L321" s="3" t="s">
        <v>84</v>
      </c>
      <c r="M321" s="5">
        <f t="shared" si="13"/>
        <v>0.11110088520274969</v>
      </c>
      <c r="N321" s="5">
        <f t="shared" si="14"/>
        <v>7.5506302768694772E-2</v>
      </c>
      <c r="O321" s="5">
        <f t="shared" si="15"/>
        <v>1.4714120693089026</v>
      </c>
    </row>
    <row r="322" spans="1:15" x14ac:dyDescent="0.2">
      <c r="A322" s="3" t="s">
        <v>659</v>
      </c>
      <c r="B322" s="3" t="s">
        <v>660</v>
      </c>
      <c r="C322" s="3" t="s">
        <v>500</v>
      </c>
      <c r="D322" s="4">
        <v>2146612</v>
      </c>
      <c r="E322" s="4">
        <v>186534</v>
      </c>
      <c r="F322" s="4">
        <v>7000</v>
      </c>
      <c r="G322" s="4">
        <v>179534</v>
      </c>
      <c r="H322" s="4">
        <v>0</v>
      </c>
      <c r="I322" s="3">
        <v>186534</v>
      </c>
      <c r="J322" s="4">
        <v>197278</v>
      </c>
      <c r="K322" s="3">
        <v>116</v>
      </c>
      <c r="L322" s="3" t="s">
        <v>661</v>
      </c>
      <c r="M322" s="5">
        <f t="shared" si="13"/>
        <v>9.190202980324344E-2</v>
      </c>
      <c r="N322" s="5">
        <f t="shared" si="14"/>
        <v>8.6896933400167339E-2</v>
      </c>
      <c r="O322" s="5">
        <f t="shared" si="15"/>
        <v>1.0575980786344581</v>
      </c>
    </row>
    <row r="323" spans="1:15" x14ac:dyDescent="0.2">
      <c r="A323" s="3" t="s">
        <v>662</v>
      </c>
      <c r="B323" s="3" t="s">
        <v>663</v>
      </c>
      <c r="C323" s="3" t="s">
        <v>500</v>
      </c>
      <c r="D323" s="4">
        <v>1246254</v>
      </c>
      <c r="E323" s="4">
        <v>108300</v>
      </c>
      <c r="F323" s="4">
        <v>24000</v>
      </c>
      <c r="G323" s="4">
        <v>84300</v>
      </c>
      <c r="H323" s="4">
        <v>0</v>
      </c>
      <c r="I323" s="3">
        <v>108300</v>
      </c>
      <c r="J323" s="4">
        <v>199931</v>
      </c>
      <c r="K323" s="3">
        <v>116</v>
      </c>
      <c r="L323" s="3" t="s">
        <v>84</v>
      </c>
      <c r="M323" s="5">
        <f t="shared" ref="M323:M386" si="16">J323/D323</f>
        <v>0.16042556332818189</v>
      </c>
      <c r="N323" s="5">
        <f t="shared" ref="N323:N386" si="17">E323/D323</f>
        <v>8.6900423188210424E-2</v>
      </c>
      <c r="O323" s="5">
        <f t="shared" si="15"/>
        <v>1.8460849492151432</v>
      </c>
    </row>
    <row r="324" spans="1:15" x14ac:dyDescent="0.2">
      <c r="A324" s="3" t="s">
        <v>664</v>
      </c>
      <c r="B324" s="3" t="s">
        <v>665</v>
      </c>
      <c r="C324" s="3" t="s">
        <v>500</v>
      </c>
      <c r="D324" s="4">
        <v>2806062</v>
      </c>
      <c r="E324" s="4">
        <v>181785</v>
      </c>
      <c r="F324" s="4">
        <v>55500</v>
      </c>
      <c r="G324" s="4">
        <v>126285</v>
      </c>
      <c r="H324" s="4">
        <v>0</v>
      </c>
      <c r="I324" s="3">
        <v>181785</v>
      </c>
      <c r="J324" s="4">
        <v>31073</v>
      </c>
      <c r="K324" s="3">
        <v>116</v>
      </c>
      <c r="L324" s="3" t="s">
        <v>1</v>
      </c>
      <c r="M324" s="5">
        <f t="shared" si="16"/>
        <v>1.1073525816607047E-2</v>
      </c>
      <c r="N324" s="5">
        <f t="shared" si="17"/>
        <v>6.4782959179091548E-2</v>
      </c>
      <c r="O324" s="5">
        <f t="shared" si="15"/>
        <v>0.17093269521687707</v>
      </c>
    </row>
    <row r="325" spans="1:15" x14ac:dyDescent="0.2">
      <c r="A325" s="3" t="s">
        <v>666</v>
      </c>
      <c r="B325" s="3" t="s">
        <v>667</v>
      </c>
      <c r="C325" s="3" t="s">
        <v>500</v>
      </c>
      <c r="D325" s="4">
        <v>652118</v>
      </c>
      <c r="E325" s="4">
        <v>70100</v>
      </c>
      <c r="F325" s="4">
        <v>19500</v>
      </c>
      <c r="G325" s="4">
        <v>50600</v>
      </c>
      <c r="H325" s="4">
        <v>0</v>
      </c>
      <c r="I325" s="3">
        <v>70100</v>
      </c>
      <c r="J325" s="4">
        <v>23706</v>
      </c>
      <c r="K325" s="3">
        <v>116</v>
      </c>
      <c r="L325" s="3" t="s">
        <v>84</v>
      </c>
      <c r="M325" s="5">
        <f t="shared" si="16"/>
        <v>3.6352316605276956E-2</v>
      </c>
      <c r="N325" s="5">
        <f t="shared" si="17"/>
        <v>0.1074958826470056</v>
      </c>
      <c r="O325" s="5">
        <f t="shared" si="15"/>
        <v>0.33817403708987159</v>
      </c>
    </row>
    <row r="326" spans="1:15" x14ac:dyDescent="0.2">
      <c r="A326" s="3" t="s">
        <v>668</v>
      </c>
      <c r="B326" s="3" t="s">
        <v>669</v>
      </c>
      <c r="C326" s="3" t="s">
        <v>500</v>
      </c>
      <c r="D326" s="4">
        <v>889532</v>
      </c>
      <c r="E326" s="4">
        <v>50085</v>
      </c>
      <c r="F326" s="4">
        <v>17000</v>
      </c>
      <c r="G326" s="4">
        <v>33085</v>
      </c>
      <c r="H326" s="4">
        <v>0</v>
      </c>
      <c r="I326" s="3">
        <v>50085</v>
      </c>
      <c r="J326" s="4">
        <v>34631</v>
      </c>
      <c r="K326" s="3">
        <v>116</v>
      </c>
      <c r="L326" s="3" t="s">
        <v>84</v>
      </c>
      <c r="M326" s="5">
        <f t="shared" si="16"/>
        <v>3.8931707909327602E-2</v>
      </c>
      <c r="N326" s="5">
        <f t="shared" si="17"/>
        <v>5.6304888413233029E-2</v>
      </c>
      <c r="O326" s="5">
        <f t="shared" si="15"/>
        <v>0.69144454427473301</v>
      </c>
    </row>
    <row r="327" spans="1:15" x14ac:dyDescent="0.2">
      <c r="A327" s="3" t="s">
        <v>670</v>
      </c>
      <c r="B327" s="3" t="s">
        <v>671</v>
      </c>
      <c r="C327" s="3" t="s">
        <v>500</v>
      </c>
      <c r="D327" s="4">
        <v>2928394</v>
      </c>
      <c r="E327" s="4">
        <v>1000389</v>
      </c>
      <c r="F327" s="4">
        <v>667077</v>
      </c>
      <c r="G327" s="4">
        <v>333312</v>
      </c>
      <c r="H327" s="4">
        <v>0</v>
      </c>
      <c r="I327" s="3">
        <v>1000389</v>
      </c>
      <c r="J327" s="4">
        <v>85904</v>
      </c>
      <c r="K327" s="3">
        <v>116</v>
      </c>
      <c r="L327" s="3" t="s">
        <v>84</v>
      </c>
      <c r="M327" s="5">
        <f t="shared" si="16"/>
        <v>2.9334850433377475E-2</v>
      </c>
      <c r="N327" s="5">
        <f t="shared" si="17"/>
        <v>0.34161694088978461</v>
      </c>
      <c r="O327" s="5">
        <f t="shared" si="15"/>
        <v>8.5870596338024505E-2</v>
      </c>
    </row>
    <row r="328" spans="1:15" x14ac:dyDescent="0.2">
      <c r="A328" s="3" t="s">
        <v>672</v>
      </c>
      <c r="B328" s="3" t="s">
        <v>673</v>
      </c>
      <c r="C328" s="3" t="s">
        <v>500</v>
      </c>
      <c r="D328" s="4">
        <v>2860194</v>
      </c>
      <c r="E328" s="4">
        <v>838975</v>
      </c>
      <c r="F328" s="4">
        <v>497900</v>
      </c>
      <c r="G328" s="4">
        <v>341075</v>
      </c>
      <c r="H328" s="4">
        <v>0</v>
      </c>
      <c r="I328" s="3">
        <v>838975</v>
      </c>
      <c r="J328" s="4">
        <v>42598</v>
      </c>
      <c r="K328" s="3">
        <v>116</v>
      </c>
      <c r="L328" s="3" t="s">
        <v>84</v>
      </c>
      <c r="M328" s="5">
        <f t="shared" si="16"/>
        <v>1.489339534311309E-2</v>
      </c>
      <c r="N328" s="5">
        <f t="shared" si="17"/>
        <v>0.29332800502343548</v>
      </c>
      <c r="O328" s="5">
        <f t="shared" si="15"/>
        <v>5.077386096129205E-2</v>
      </c>
    </row>
    <row r="329" spans="1:15" x14ac:dyDescent="0.2">
      <c r="A329" s="3" t="s">
        <v>674</v>
      </c>
      <c r="B329" s="3" t="s">
        <v>675</v>
      </c>
      <c r="C329" s="3" t="s">
        <v>500</v>
      </c>
      <c r="D329" s="4">
        <v>1469588</v>
      </c>
      <c r="E329" s="4">
        <v>609300</v>
      </c>
      <c r="F329" s="4">
        <v>575050</v>
      </c>
      <c r="G329" s="4">
        <v>34250</v>
      </c>
      <c r="H329" s="4">
        <v>0</v>
      </c>
      <c r="I329" s="3">
        <v>609300</v>
      </c>
      <c r="J329" s="4">
        <v>19409</v>
      </c>
      <c r="K329" s="3">
        <v>116</v>
      </c>
      <c r="L329" s="3" t="s">
        <v>84</v>
      </c>
      <c r="M329" s="5">
        <f t="shared" si="16"/>
        <v>1.3207102943137804E-2</v>
      </c>
      <c r="N329" s="5">
        <f t="shared" si="17"/>
        <v>0.41460599841588253</v>
      </c>
      <c r="O329" s="5">
        <f t="shared" si="15"/>
        <v>3.1854587231248975E-2</v>
      </c>
    </row>
    <row r="330" spans="1:15" x14ac:dyDescent="0.2">
      <c r="A330" s="3" t="s">
        <v>676</v>
      </c>
      <c r="B330" s="3" t="s">
        <v>677</v>
      </c>
      <c r="C330" s="3" t="s">
        <v>500</v>
      </c>
      <c r="D330" s="4">
        <v>2440575</v>
      </c>
      <c r="E330" s="4">
        <v>375520</v>
      </c>
      <c r="F330" s="4">
        <v>230000</v>
      </c>
      <c r="G330" s="4">
        <v>145520</v>
      </c>
      <c r="H330" s="4">
        <v>0</v>
      </c>
      <c r="I330" s="3">
        <v>375520</v>
      </c>
      <c r="J330" s="4">
        <v>44820</v>
      </c>
      <c r="K330" s="3">
        <v>116</v>
      </c>
      <c r="L330" s="3" t="s">
        <v>84</v>
      </c>
      <c r="M330" s="5">
        <f t="shared" si="16"/>
        <v>1.8364524753388033E-2</v>
      </c>
      <c r="N330" s="5">
        <f t="shared" si="17"/>
        <v>0.1538653800846112</v>
      </c>
      <c r="O330" s="5">
        <f t="shared" si="15"/>
        <v>0.11935449510012783</v>
      </c>
    </row>
    <row r="331" spans="1:15" x14ac:dyDescent="0.2">
      <c r="A331" s="3" t="s">
        <v>678</v>
      </c>
      <c r="B331" s="3" t="s">
        <v>679</v>
      </c>
      <c r="C331" s="3" t="s">
        <v>500</v>
      </c>
      <c r="D331" s="4">
        <v>2135863</v>
      </c>
      <c r="E331" s="4">
        <v>1029719</v>
      </c>
      <c r="F331" s="4">
        <v>889669</v>
      </c>
      <c r="G331" s="4">
        <v>140050</v>
      </c>
      <c r="H331" s="4">
        <v>0</v>
      </c>
      <c r="I331" s="3">
        <v>1029719</v>
      </c>
      <c r="J331" s="4">
        <v>67631</v>
      </c>
      <c r="K331" s="3">
        <v>116</v>
      </c>
      <c r="L331" s="3" t="s">
        <v>84</v>
      </c>
      <c r="M331" s="5">
        <f t="shared" si="16"/>
        <v>3.1664484098465118E-2</v>
      </c>
      <c r="N331" s="5">
        <f t="shared" si="17"/>
        <v>0.4821091053124662</v>
      </c>
      <c r="O331" s="5">
        <f t="shared" si="15"/>
        <v>6.5679083322731729E-2</v>
      </c>
    </row>
    <row r="332" spans="1:15" x14ac:dyDescent="0.2">
      <c r="A332" s="3" t="s">
        <v>680</v>
      </c>
      <c r="B332" s="3" t="s">
        <v>681</v>
      </c>
      <c r="C332" s="3" t="s">
        <v>500</v>
      </c>
      <c r="D332" s="4">
        <v>1169496</v>
      </c>
      <c r="E332" s="4">
        <v>73650</v>
      </c>
      <c r="F332" s="4">
        <v>15500</v>
      </c>
      <c r="G332" s="4">
        <v>58150</v>
      </c>
      <c r="H332" s="4">
        <v>0</v>
      </c>
      <c r="I332" s="3">
        <v>73650</v>
      </c>
      <c r="J332" s="4">
        <v>83093</v>
      </c>
      <c r="K332" s="3">
        <v>116</v>
      </c>
      <c r="L332" s="3" t="s">
        <v>84</v>
      </c>
      <c r="M332" s="5">
        <f t="shared" si="16"/>
        <v>7.105026438739423E-2</v>
      </c>
      <c r="N332" s="5">
        <f t="shared" si="17"/>
        <v>6.297584600545876E-2</v>
      </c>
      <c r="O332" s="5">
        <f t="shared" si="15"/>
        <v>1.128214528173795</v>
      </c>
    </row>
    <row r="333" spans="1:15" x14ac:dyDescent="0.2">
      <c r="A333" s="3" t="s">
        <v>682</v>
      </c>
      <c r="B333" s="3" t="s">
        <v>683</v>
      </c>
      <c r="C333" s="3" t="s">
        <v>500</v>
      </c>
      <c r="D333" s="4">
        <v>5120116</v>
      </c>
      <c r="E333" s="4">
        <v>678247</v>
      </c>
      <c r="F333" s="4">
        <v>195500</v>
      </c>
      <c r="G333" s="4">
        <v>482747</v>
      </c>
      <c r="H333" s="4">
        <v>0</v>
      </c>
      <c r="I333" s="3">
        <v>678247</v>
      </c>
      <c r="J333" s="4">
        <v>366666</v>
      </c>
      <c r="K333" s="3">
        <v>116</v>
      </c>
      <c r="L333" s="3" t="s">
        <v>84</v>
      </c>
      <c r="M333" s="5">
        <f t="shared" si="16"/>
        <v>7.1612830646805653E-2</v>
      </c>
      <c r="N333" s="5">
        <f t="shared" si="17"/>
        <v>0.13246711597940358</v>
      </c>
      <c r="O333" s="5">
        <f t="shared" si="15"/>
        <v>0.54060836244023192</v>
      </c>
    </row>
    <row r="334" spans="1:15" x14ac:dyDescent="0.2">
      <c r="A334" s="3" t="s">
        <v>684</v>
      </c>
      <c r="B334" s="3" t="s">
        <v>685</v>
      </c>
      <c r="C334" s="3" t="s">
        <v>500</v>
      </c>
      <c r="D334" s="4">
        <v>1877506</v>
      </c>
      <c r="E334" s="4">
        <v>112150</v>
      </c>
      <c r="F334" s="4">
        <v>68000</v>
      </c>
      <c r="G334" s="4">
        <v>44150</v>
      </c>
      <c r="H334" s="4">
        <v>0</v>
      </c>
      <c r="I334" s="3">
        <v>112150</v>
      </c>
      <c r="J334" s="4">
        <v>48912</v>
      </c>
      <c r="K334" s="3">
        <v>116</v>
      </c>
      <c r="L334" s="3" t="s">
        <v>84</v>
      </c>
      <c r="M334" s="5">
        <f t="shared" si="16"/>
        <v>2.6051581193349049E-2</v>
      </c>
      <c r="N334" s="5">
        <f t="shared" si="17"/>
        <v>5.9733497522777554E-2</v>
      </c>
      <c r="O334" s="5">
        <f t="shared" si="15"/>
        <v>0.43613018279090504</v>
      </c>
    </row>
    <row r="335" spans="1:15" x14ac:dyDescent="0.2">
      <c r="A335" s="3" t="s">
        <v>686</v>
      </c>
      <c r="B335" s="3" t="s">
        <v>687</v>
      </c>
      <c r="C335" s="3" t="s">
        <v>500</v>
      </c>
      <c r="D335" s="4">
        <v>1662790</v>
      </c>
      <c r="E335" s="4">
        <v>183058</v>
      </c>
      <c r="F335" s="4">
        <v>40500</v>
      </c>
      <c r="G335" s="4">
        <v>142558</v>
      </c>
      <c r="H335" s="4">
        <v>0</v>
      </c>
      <c r="I335" s="3">
        <v>183058</v>
      </c>
      <c r="J335" s="4">
        <v>143412</v>
      </c>
      <c r="K335" s="3">
        <v>116</v>
      </c>
      <c r="L335" s="3" t="s">
        <v>1</v>
      </c>
      <c r="M335" s="5">
        <f t="shared" si="16"/>
        <v>8.6247812411669539E-2</v>
      </c>
      <c r="N335" s="5">
        <f t="shared" si="17"/>
        <v>0.11009087136679918</v>
      </c>
      <c r="O335" s="5">
        <f t="shared" si="15"/>
        <v>0.78342383288356698</v>
      </c>
    </row>
    <row r="336" spans="1:15" x14ac:dyDescent="0.2">
      <c r="A336" s="3" t="s">
        <v>688</v>
      </c>
      <c r="B336" s="3" t="s">
        <v>689</v>
      </c>
      <c r="C336" s="3" t="s">
        <v>500</v>
      </c>
      <c r="D336" s="4">
        <v>1185470</v>
      </c>
      <c r="E336" s="4">
        <v>113748</v>
      </c>
      <c r="F336" s="4">
        <v>29500</v>
      </c>
      <c r="G336" s="4">
        <v>84248</v>
      </c>
      <c r="H336" s="4">
        <v>0</v>
      </c>
      <c r="I336" s="3">
        <v>113748</v>
      </c>
      <c r="J336" s="4">
        <v>30393</v>
      </c>
      <c r="K336" s="3">
        <v>116</v>
      </c>
      <c r="L336" s="3" t="s">
        <v>84</v>
      </c>
      <c r="M336" s="5">
        <f t="shared" si="16"/>
        <v>2.5637932634313815E-2</v>
      </c>
      <c r="N336" s="5">
        <f t="shared" si="17"/>
        <v>9.5951816579078336E-2</v>
      </c>
      <c r="O336" s="5">
        <f t="shared" si="15"/>
        <v>0.2671959067412174</v>
      </c>
    </row>
    <row r="337" spans="1:15" x14ac:dyDescent="0.2">
      <c r="A337" s="3" t="s">
        <v>690</v>
      </c>
      <c r="B337" s="3" t="s">
        <v>691</v>
      </c>
      <c r="C337" s="3" t="s">
        <v>500</v>
      </c>
      <c r="D337" s="4">
        <v>585512</v>
      </c>
      <c r="E337" s="4">
        <v>37375</v>
      </c>
      <c r="F337" s="4">
        <v>24000</v>
      </c>
      <c r="G337" s="4">
        <v>13375</v>
      </c>
      <c r="H337" s="4">
        <v>0</v>
      </c>
      <c r="I337" s="3">
        <v>37375</v>
      </c>
      <c r="J337" s="4">
        <v>47313</v>
      </c>
      <c r="K337" s="3">
        <v>116</v>
      </c>
      <c r="L337" s="3" t="s">
        <v>84</v>
      </c>
      <c r="M337" s="5">
        <f t="shared" si="16"/>
        <v>8.0806200385303797E-2</v>
      </c>
      <c r="N337" s="5">
        <f t="shared" si="17"/>
        <v>6.3833021355668207E-2</v>
      </c>
      <c r="O337" s="5">
        <f t="shared" si="15"/>
        <v>1.2658996655518395</v>
      </c>
    </row>
    <row r="338" spans="1:15" x14ac:dyDescent="0.2">
      <c r="A338" s="3" t="s">
        <v>692</v>
      </c>
      <c r="B338" s="3" t="s">
        <v>693</v>
      </c>
      <c r="C338" s="3" t="s">
        <v>500</v>
      </c>
      <c r="D338" s="4">
        <v>1108222</v>
      </c>
      <c r="E338" s="4">
        <v>78926</v>
      </c>
      <c r="F338" s="4">
        <v>35500</v>
      </c>
      <c r="G338" s="4">
        <v>43426</v>
      </c>
      <c r="H338" s="4">
        <v>0</v>
      </c>
      <c r="I338" s="3">
        <v>78926</v>
      </c>
      <c r="J338" s="4">
        <v>253276</v>
      </c>
      <c r="K338" s="3">
        <v>116</v>
      </c>
      <c r="L338" s="3" t="s">
        <v>84</v>
      </c>
      <c r="M338" s="5">
        <f t="shared" si="16"/>
        <v>0.22854265661573223</v>
      </c>
      <c r="N338" s="5">
        <f t="shared" si="17"/>
        <v>7.1218582558368271E-2</v>
      </c>
      <c r="O338" s="5">
        <f t="shared" si="15"/>
        <v>3.209031244456833</v>
      </c>
    </row>
    <row r="339" spans="1:15" x14ac:dyDescent="0.2">
      <c r="A339" s="3" t="s">
        <v>694</v>
      </c>
      <c r="B339" s="3" t="s">
        <v>695</v>
      </c>
      <c r="C339" s="3" t="s">
        <v>500</v>
      </c>
      <c r="D339" s="4">
        <v>2547524</v>
      </c>
      <c r="E339" s="4">
        <v>268963</v>
      </c>
      <c r="F339" s="4">
        <v>139000</v>
      </c>
      <c r="G339" s="4">
        <v>129963</v>
      </c>
      <c r="H339" s="4">
        <v>0</v>
      </c>
      <c r="I339" s="3">
        <v>268963</v>
      </c>
      <c r="J339" s="4">
        <v>45481</v>
      </c>
      <c r="K339" s="3">
        <v>116</v>
      </c>
      <c r="L339" s="3" t="s">
        <v>84</v>
      </c>
      <c r="M339" s="5">
        <f t="shared" si="16"/>
        <v>1.7853021208043576E-2</v>
      </c>
      <c r="N339" s="5">
        <f t="shared" si="17"/>
        <v>0.10557820063716769</v>
      </c>
      <c r="O339" s="5">
        <f t="shared" si="15"/>
        <v>0.16909760822120515</v>
      </c>
    </row>
    <row r="340" spans="1:15" x14ac:dyDescent="0.2">
      <c r="A340" s="3" t="s">
        <v>696</v>
      </c>
      <c r="B340" s="3" t="s">
        <v>697</v>
      </c>
      <c r="C340" s="3" t="s">
        <v>500</v>
      </c>
      <c r="D340" s="4">
        <v>1501603</v>
      </c>
      <c r="E340" s="4">
        <v>32300</v>
      </c>
      <c r="F340" s="4">
        <v>23000</v>
      </c>
      <c r="G340" s="4">
        <v>9300</v>
      </c>
      <c r="H340" s="4">
        <v>0</v>
      </c>
      <c r="I340" s="3">
        <v>32300</v>
      </c>
      <c r="J340" s="4">
        <v>16100</v>
      </c>
      <c r="K340" s="3">
        <v>116</v>
      </c>
      <c r="L340" s="3" t="s">
        <v>1</v>
      </c>
      <c r="M340" s="5">
        <f t="shared" si="16"/>
        <v>1.0721875222678697E-2</v>
      </c>
      <c r="N340" s="5">
        <f t="shared" si="17"/>
        <v>2.1510345943634903E-2</v>
      </c>
      <c r="O340" s="5">
        <f t="shared" si="15"/>
        <v>0.49845201238390091</v>
      </c>
    </row>
    <row r="341" spans="1:15" x14ac:dyDescent="0.2">
      <c r="A341" s="3" t="s">
        <v>698</v>
      </c>
      <c r="B341" s="3" t="s">
        <v>699</v>
      </c>
      <c r="C341" s="3" t="s">
        <v>500</v>
      </c>
      <c r="D341" s="4">
        <v>2762652</v>
      </c>
      <c r="E341" s="4">
        <v>523393</v>
      </c>
      <c r="F341" s="4">
        <v>181500</v>
      </c>
      <c r="G341" s="4">
        <v>341893</v>
      </c>
      <c r="H341" s="4">
        <v>0</v>
      </c>
      <c r="I341" s="3">
        <v>523393</v>
      </c>
      <c r="J341" s="4">
        <v>86448</v>
      </c>
      <c r="K341" s="3">
        <v>116</v>
      </c>
      <c r="L341" s="3" t="s">
        <v>84</v>
      </c>
      <c r="M341" s="5">
        <f t="shared" si="16"/>
        <v>3.1291671915246656E-2</v>
      </c>
      <c r="N341" s="5">
        <f t="shared" si="17"/>
        <v>0.18945310520470909</v>
      </c>
      <c r="O341" s="5">
        <f t="shared" si="15"/>
        <v>0.16516842984143845</v>
      </c>
    </row>
    <row r="342" spans="1:15" x14ac:dyDescent="0.2">
      <c r="A342" s="3" t="s">
        <v>700</v>
      </c>
      <c r="B342" s="3" t="s">
        <v>701</v>
      </c>
      <c r="C342" s="3" t="s">
        <v>500</v>
      </c>
      <c r="D342" s="4">
        <v>2560318</v>
      </c>
      <c r="E342" s="4">
        <v>491278</v>
      </c>
      <c r="F342" s="4">
        <v>400600</v>
      </c>
      <c r="G342" s="4">
        <v>90678</v>
      </c>
      <c r="H342" s="4">
        <v>0</v>
      </c>
      <c r="I342" s="3">
        <v>491278</v>
      </c>
      <c r="J342" s="4">
        <v>44604</v>
      </c>
      <c r="K342" s="3">
        <v>116</v>
      </c>
      <c r="L342" s="3" t="s">
        <v>84</v>
      </c>
      <c r="M342" s="5">
        <f t="shared" si="16"/>
        <v>1.7421273451188487E-2</v>
      </c>
      <c r="N342" s="5">
        <f t="shared" si="17"/>
        <v>0.19188163345334447</v>
      </c>
      <c r="O342" s="5">
        <f t="shared" si="15"/>
        <v>9.0791771664922916E-2</v>
      </c>
    </row>
    <row r="343" spans="1:15" x14ac:dyDescent="0.2">
      <c r="A343" s="3" t="s">
        <v>702</v>
      </c>
      <c r="B343" s="3" t="s">
        <v>703</v>
      </c>
      <c r="C343" s="3" t="s">
        <v>500</v>
      </c>
      <c r="D343" s="4">
        <v>902327</v>
      </c>
      <c r="E343" s="4">
        <v>80900</v>
      </c>
      <c r="F343" s="4">
        <v>48500</v>
      </c>
      <c r="G343" s="4">
        <v>32400</v>
      </c>
      <c r="H343" s="4">
        <v>0</v>
      </c>
      <c r="I343" s="3">
        <v>80900</v>
      </c>
      <c r="J343" s="4">
        <v>46438</v>
      </c>
      <c r="K343" s="3">
        <v>116</v>
      </c>
      <c r="L343" s="3" t="s">
        <v>84</v>
      </c>
      <c r="M343" s="5">
        <f t="shared" si="16"/>
        <v>5.1464712903415283E-2</v>
      </c>
      <c r="N343" s="5">
        <f t="shared" si="17"/>
        <v>8.9657075539133824E-2</v>
      </c>
      <c r="O343" s="5">
        <f t="shared" si="15"/>
        <v>0.57401730531520401</v>
      </c>
    </row>
    <row r="344" spans="1:15" x14ac:dyDescent="0.2">
      <c r="A344" s="3" t="s">
        <v>704</v>
      </c>
      <c r="B344" s="3" t="s">
        <v>705</v>
      </c>
      <c r="C344" s="3" t="s">
        <v>500</v>
      </c>
      <c r="D344" s="4">
        <v>1313650</v>
      </c>
      <c r="E344" s="4">
        <v>327725</v>
      </c>
      <c r="F344" s="4">
        <v>143000</v>
      </c>
      <c r="G344" s="4">
        <v>184725</v>
      </c>
      <c r="H344" s="4">
        <v>0</v>
      </c>
      <c r="I344" s="3">
        <v>327725</v>
      </c>
      <c r="J344" s="4">
        <v>102906</v>
      </c>
      <c r="K344" s="3">
        <v>116</v>
      </c>
      <c r="L344" s="3" t="s">
        <v>84</v>
      </c>
      <c r="M344" s="5">
        <f t="shared" si="16"/>
        <v>7.833593422905645E-2</v>
      </c>
      <c r="N344" s="5">
        <f t="shared" si="17"/>
        <v>0.24947664903132494</v>
      </c>
      <c r="O344" s="5">
        <f t="shared" si="15"/>
        <v>0.31400106796857119</v>
      </c>
    </row>
    <row r="345" spans="1:15" x14ac:dyDescent="0.2">
      <c r="A345" s="3" t="s">
        <v>706</v>
      </c>
      <c r="B345" s="3" t="s">
        <v>707</v>
      </c>
      <c r="C345" s="3" t="s">
        <v>500</v>
      </c>
      <c r="D345" s="4">
        <v>872562</v>
      </c>
      <c r="E345" s="4">
        <v>46700</v>
      </c>
      <c r="F345" s="4">
        <v>15500</v>
      </c>
      <c r="G345" s="4">
        <v>31200</v>
      </c>
      <c r="H345" s="4">
        <v>0</v>
      </c>
      <c r="I345" s="3">
        <v>46700</v>
      </c>
      <c r="J345" s="4">
        <v>198301</v>
      </c>
      <c r="K345" s="3">
        <v>116</v>
      </c>
      <c r="L345" s="3" t="s">
        <v>84</v>
      </c>
      <c r="M345" s="5">
        <f t="shared" si="16"/>
        <v>0.22726293375141252</v>
      </c>
      <c r="N345" s="5">
        <f t="shared" si="17"/>
        <v>5.3520552121224627E-2</v>
      </c>
      <c r="O345" s="5">
        <f t="shared" si="15"/>
        <v>4.2462740899357598</v>
      </c>
    </row>
    <row r="346" spans="1:15" x14ac:dyDescent="0.2">
      <c r="A346" s="3" t="s">
        <v>708</v>
      </c>
      <c r="B346" s="3" t="s">
        <v>709</v>
      </c>
      <c r="C346" s="3" t="s">
        <v>500</v>
      </c>
      <c r="D346" s="4">
        <v>1772984</v>
      </c>
      <c r="E346" s="4">
        <v>244525</v>
      </c>
      <c r="F346" s="4">
        <v>105400</v>
      </c>
      <c r="G346" s="4">
        <v>139125</v>
      </c>
      <c r="H346" s="4">
        <v>0</v>
      </c>
      <c r="I346" s="3">
        <v>244525</v>
      </c>
      <c r="J346" s="4">
        <v>46373</v>
      </c>
      <c r="K346" s="3">
        <v>116</v>
      </c>
      <c r="L346" s="3" t="s">
        <v>84</v>
      </c>
      <c r="M346" s="5">
        <f t="shared" si="16"/>
        <v>2.6155340375322057E-2</v>
      </c>
      <c r="N346" s="5">
        <f t="shared" si="17"/>
        <v>0.13791720624664408</v>
      </c>
      <c r="O346" s="5">
        <f t="shared" si="15"/>
        <v>0.18964523054902363</v>
      </c>
    </row>
    <row r="347" spans="1:15" x14ac:dyDescent="0.2">
      <c r="A347" s="3" t="s">
        <v>710</v>
      </c>
      <c r="B347" s="3" t="s">
        <v>711</v>
      </c>
      <c r="C347" s="3" t="s">
        <v>500</v>
      </c>
      <c r="D347" s="4">
        <v>1683153</v>
      </c>
      <c r="E347" s="4">
        <v>564088</v>
      </c>
      <c r="F347" s="4">
        <v>327400</v>
      </c>
      <c r="G347" s="4">
        <v>236688</v>
      </c>
      <c r="H347" s="4">
        <v>0</v>
      </c>
      <c r="I347" s="3">
        <v>564088</v>
      </c>
      <c r="J347" s="4">
        <v>18222</v>
      </c>
      <c r="K347" s="3">
        <v>116</v>
      </c>
      <c r="L347" s="3" t="s">
        <v>84</v>
      </c>
      <c r="M347" s="5">
        <f t="shared" si="16"/>
        <v>1.0826110282309452E-2</v>
      </c>
      <c r="N347" s="5">
        <f t="shared" si="17"/>
        <v>0.33513768504705155</v>
      </c>
      <c r="O347" s="5">
        <f t="shared" si="15"/>
        <v>3.2303470380508008E-2</v>
      </c>
    </row>
    <row r="348" spans="1:15" x14ac:dyDescent="0.2">
      <c r="A348" s="3" t="s">
        <v>712</v>
      </c>
      <c r="B348" s="3" t="s">
        <v>713</v>
      </c>
      <c r="C348" s="3" t="s">
        <v>500</v>
      </c>
      <c r="D348" s="4">
        <v>2481667</v>
      </c>
      <c r="E348" s="4">
        <v>431495</v>
      </c>
      <c r="F348" s="4">
        <v>344150</v>
      </c>
      <c r="G348" s="4">
        <v>87345</v>
      </c>
      <c r="H348" s="4">
        <v>0</v>
      </c>
      <c r="I348" s="3">
        <v>431495</v>
      </c>
      <c r="J348" s="4">
        <v>125702</v>
      </c>
      <c r="K348" s="3">
        <v>116</v>
      </c>
      <c r="L348" s="3" t="s">
        <v>84</v>
      </c>
      <c r="M348" s="5">
        <f t="shared" si="16"/>
        <v>5.0652243028577161E-2</v>
      </c>
      <c r="N348" s="5">
        <f t="shared" si="17"/>
        <v>0.17387304581960433</v>
      </c>
      <c r="O348" s="5">
        <f t="shared" si="15"/>
        <v>0.29131739649358623</v>
      </c>
    </row>
    <row r="349" spans="1:15" x14ac:dyDescent="0.2">
      <c r="A349" s="3" t="s">
        <v>714</v>
      </c>
      <c r="B349" s="3" t="s">
        <v>715</v>
      </c>
      <c r="C349" s="3" t="s">
        <v>500</v>
      </c>
      <c r="D349" s="4">
        <v>1028107</v>
      </c>
      <c r="E349" s="4">
        <v>60700</v>
      </c>
      <c r="F349" s="4">
        <v>31000</v>
      </c>
      <c r="G349" s="4">
        <v>29700</v>
      </c>
      <c r="H349" s="4">
        <v>0</v>
      </c>
      <c r="I349" s="3">
        <v>60700</v>
      </c>
      <c r="J349" s="4">
        <v>24413</v>
      </c>
      <c r="K349" s="3">
        <v>116</v>
      </c>
      <c r="L349" s="3" t="s">
        <v>84</v>
      </c>
      <c r="M349" s="5">
        <f t="shared" si="16"/>
        <v>2.3745582901390613E-2</v>
      </c>
      <c r="N349" s="5">
        <f t="shared" si="17"/>
        <v>5.904054733602631E-2</v>
      </c>
      <c r="O349" s="5">
        <f t="shared" si="15"/>
        <v>0.40219110378912687</v>
      </c>
    </row>
    <row r="350" spans="1:15" x14ac:dyDescent="0.2">
      <c r="A350" s="3" t="s">
        <v>716</v>
      </c>
      <c r="B350" s="3" t="s">
        <v>717</v>
      </c>
      <c r="C350" s="3" t="s">
        <v>500</v>
      </c>
      <c r="D350" s="4">
        <v>678946</v>
      </c>
      <c r="E350" s="4">
        <v>49650</v>
      </c>
      <c r="F350" s="4">
        <v>27000</v>
      </c>
      <c r="G350" s="4">
        <v>22650</v>
      </c>
      <c r="H350" s="4">
        <v>0</v>
      </c>
      <c r="I350" s="3">
        <v>49650</v>
      </c>
      <c r="J350" s="4">
        <v>12995</v>
      </c>
      <c r="K350" s="3">
        <v>116</v>
      </c>
      <c r="L350" s="3" t="s">
        <v>84</v>
      </c>
      <c r="M350" s="5">
        <f t="shared" si="16"/>
        <v>1.9139961057285854E-2</v>
      </c>
      <c r="N350" s="5">
        <f t="shared" si="17"/>
        <v>7.3128054366621204E-2</v>
      </c>
      <c r="O350" s="5">
        <f t="shared" si="15"/>
        <v>0.26173212487411884</v>
      </c>
    </row>
    <row r="351" spans="1:15" x14ac:dyDescent="0.2">
      <c r="A351" s="3" t="s">
        <v>718</v>
      </c>
      <c r="B351" s="3" t="s">
        <v>719</v>
      </c>
      <c r="C351" s="3" t="s">
        <v>500</v>
      </c>
      <c r="D351" s="4">
        <v>1572914</v>
      </c>
      <c r="E351" s="4">
        <v>130850</v>
      </c>
      <c r="F351" s="4">
        <v>99500</v>
      </c>
      <c r="G351" s="4">
        <v>31350</v>
      </c>
      <c r="H351" s="4">
        <v>0</v>
      </c>
      <c r="I351" s="3">
        <v>130850</v>
      </c>
      <c r="J351" s="4">
        <v>56915</v>
      </c>
      <c r="K351" s="3">
        <v>116</v>
      </c>
      <c r="L351" s="3" t="s">
        <v>84</v>
      </c>
      <c r="M351" s="5">
        <f t="shared" si="16"/>
        <v>3.6184432206719505E-2</v>
      </c>
      <c r="N351" s="5">
        <f t="shared" si="17"/>
        <v>8.3189545010089558E-2</v>
      </c>
      <c r="O351" s="5">
        <f t="shared" si="15"/>
        <v>0.43496369889186093</v>
      </c>
    </row>
    <row r="352" spans="1:15" x14ac:dyDescent="0.2">
      <c r="A352" s="3" t="s">
        <v>720</v>
      </c>
      <c r="B352" s="3" t="s">
        <v>721</v>
      </c>
      <c r="C352" s="3" t="s">
        <v>500</v>
      </c>
      <c r="D352" s="4">
        <v>2074548</v>
      </c>
      <c r="E352" s="4">
        <v>114098</v>
      </c>
      <c r="F352" s="4">
        <v>13500</v>
      </c>
      <c r="G352" s="4">
        <v>100598</v>
      </c>
      <c r="H352" s="4">
        <v>0</v>
      </c>
      <c r="I352" s="3">
        <v>114098</v>
      </c>
      <c r="J352" s="4">
        <v>537648</v>
      </c>
      <c r="K352" s="3">
        <v>116</v>
      </c>
      <c r="L352" s="3" t="s">
        <v>1</v>
      </c>
      <c r="M352" s="5">
        <f t="shared" si="16"/>
        <v>0.25916392390053161</v>
      </c>
      <c r="N352" s="5">
        <f t="shared" si="17"/>
        <v>5.4998968449994891E-2</v>
      </c>
      <c r="O352" s="5">
        <f t="shared" si="15"/>
        <v>4.7121597223439498</v>
      </c>
    </row>
    <row r="353" spans="1:15" x14ac:dyDescent="0.2">
      <c r="A353" s="3" t="s">
        <v>722</v>
      </c>
      <c r="B353" s="3" t="s">
        <v>723</v>
      </c>
      <c r="C353" s="3" t="s">
        <v>500</v>
      </c>
      <c r="D353" s="4">
        <v>1527111</v>
      </c>
      <c r="E353" s="4">
        <v>134300</v>
      </c>
      <c r="F353" s="4">
        <v>64500</v>
      </c>
      <c r="G353" s="4">
        <v>69800</v>
      </c>
      <c r="H353" s="4">
        <v>0</v>
      </c>
      <c r="I353" s="3">
        <v>134300</v>
      </c>
      <c r="J353" s="4">
        <v>15450</v>
      </c>
      <c r="K353" s="3">
        <v>116</v>
      </c>
      <c r="L353" s="3" t="s">
        <v>84</v>
      </c>
      <c r="M353" s="5">
        <f t="shared" si="16"/>
        <v>1.011714276172459E-2</v>
      </c>
      <c r="N353" s="5">
        <f t="shared" si="17"/>
        <v>8.7943836433631864E-2</v>
      </c>
      <c r="O353" s="5">
        <f t="shared" si="15"/>
        <v>0.11504095309009679</v>
      </c>
    </row>
    <row r="354" spans="1:15" x14ac:dyDescent="0.2">
      <c r="A354" s="3" t="s">
        <v>724</v>
      </c>
      <c r="B354" s="3" t="s">
        <v>725</v>
      </c>
      <c r="C354" s="3" t="s">
        <v>500</v>
      </c>
      <c r="D354" s="4">
        <v>845420</v>
      </c>
      <c r="E354" s="4">
        <v>288099</v>
      </c>
      <c r="F354" s="4">
        <v>260000</v>
      </c>
      <c r="G354" s="4">
        <v>28099</v>
      </c>
      <c r="H354" s="4">
        <v>0</v>
      </c>
      <c r="I354" s="3">
        <v>288099</v>
      </c>
      <c r="J354" s="4">
        <v>13659</v>
      </c>
      <c r="K354" s="3">
        <v>116</v>
      </c>
      <c r="L354" s="3" t="s">
        <v>84</v>
      </c>
      <c r="M354" s="5">
        <f t="shared" si="16"/>
        <v>1.6156466608313026E-2</v>
      </c>
      <c r="N354" s="5">
        <f t="shared" si="17"/>
        <v>0.3407761822526082</v>
      </c>
      <c r="O354" s="5">
        <f t="shared" si="15"/>
        <v>4.7410785875688567E-2</v>
      </c>
    </row>
    <row r="355" spans="1:15" x14ac:dyDescent="0.2">
      <c r="A355" s="3" t="s">
        <v>726</v>
      </c>
      <c r="B355" s="3" t="s">
        <v>727</v>
      </c>
      <c r="C355" s="3" t="s">
        <v>500</v>
      </c>
      <c r="D355" s="4">
        <v>1078373</v>
      </c>
      <c r="E355" s="4">
        <v>350500</v>
      </c>
      <c r="F355" s="4">
        <v>316500</v>
      </c>
      <c r="G355" s="4">
        <v>34000</v>
      </c>
      <c r="H355" s="4">
        <v>0</v>
      </c>
      <c r="I355" s="3">
        <v>350500</v>
      </c>
      <c r="J355" s="4">
        <v>3535</v>
      </c>
      <c r="K355" s="3">
        <v>116</v>
      </c>
      <c r="L355" s="3" t="s">
        <v>84</v>
      </c>
      <c r="M355" s="5">
        <f t="shared" si="16"/>
        <v>3.2780865247924421E-3</v>
      </c>
      <c r="N355" s="5">
        <f t="shared" si="17"/>
        <v>0.32502668371704413</v>
      </c>
      <c r="O355" s="5">
        <f t="shared" si="15"/>
        <v>1.0085592011412268E-2</v>
      </c>
    </row>
    <row r="356" spans="1:15" x14ac:dyDescent="0.2">
      <c r="A356" s="3" t="s">
        <v>728</v>
      </c>
      <c r="B356" s="3" t="s">
        <v>729</v>
      </c>
      <c r="C356" s="3" t="s">
        <v>500</v>
      </c>
      <c r="D356" s="4">
        <v>2318259</v>
      </c>
      <c r="E356" s="4">
        <v>1390138</v>
      </c>
      <c r="F356" s="4">
        <v>1212138</v>
      </c>
      <c r="G356" s="4">
        <v>178000</v>
      </c>
      <c r="H356" s="4">
        <v>0</v>
      </c>
      <c r="I356" s="3">
        <v>1390138</v>
      </c>
      <c r="J356" s="4">
        <v>33321</v>
      </c>
      <c r="K356" s="3">
        <v>116</v>
      </c>
      <c r="L356" s="3" t="s">
        <v>84</v>
      </c>
      <c r="M356" s="5">
        <f t="shared" si="16"/>
        <v>1.4373286160001967E-2</v>
      </c>
      <c r="N356" s="5">
        <f t="shared" si="17"/>
        <v>0.599647407817677</v>
      </c>
      <c r="O356" s="5">
        <f t="shared" si="15"/>
        <v>2.3969562734059497E-2</v>
      </c>
    </row>
    <row r="357" spans="1:15" x14ac:dyDescent="0.2">
      <c r="A357" s="3" t="s">
        <v>730</v>
      </c>
      <c r="B357" s="3" t="s">
        <v>731</v>
      </c>
      <c r="C357" s="3" t="s">
        <v>500</v>
      </c>
      <c r="D357" s="4">
        <v>1221999</v>
      </c>
      <c r="E357" s="4">
        <v>385700</v>
      </c>
      <c r="F357" s="4">
        <v>314750</v>
      </c>
      <c r="G357" s="4">
        <v>70950</v>
      </c>
      <c r="H357" s="4">
        <v>0</v>
      </c>
      <c r="I357" s="3">
        <v>385700</v>
      </c>
      <c r="J357" s="4">
        <v>3098</v>
      </c>
      <c r="K357" s="3">
        <v>116</v>
      </c>
      <c r="L357" s="3" t="s">
        <v>84</v>
      </c>
      <c r="M357" s="5">
        <f t="shared" si="16"/>
        <v>2.5351902906630857E-3</v>
      </c>
      <c r="N357" s="5">
        <f t="shared" si="17"/>
        <v>0.31563037285627893</v>
      </c>
      <c r="O357" s="5">
        <f t="shared" si="15"/>
        <v>8.0321493388644024E-3</v>
      </c>
    </row>
    <row r="358" spans="1:15" x14ac:dyDescent="0.2">
      <c r="A358" s="3" t="s">
        <v>732</v>
      </c>
      <c r="B358" s="3" t="s">
        <v>733</v>
      </c>
      <c r="C358" s="3" t="s">
        <v>500</v>
      </c>
      <c r="D358" s="4">
        <v>784449</v>
      </c>
      <c r="E358" s="4">
        <v>43750</v>
      </c>
      <c r="F358" s="4">
        <v>30500</v>
      </c>
      <c r="G358" s="4">
        <v>13250</v>
      </c>
      <c r="H358" s="4">
        <v>0</v>
      </c>
      <c r="I358" s="3">
        <v>43750</v>
      </c>
      <c r="J358" s="4">
        <v>10761</v>
      </c>
      <c r="K358" s="3">
        <v>116</v>
      </c>
      <c r="L358" s="3" t="s">
        <v>84</v>
      </c>
      <c r="M358" s="5">
        <f t="shared" si="16"/>
        <v>1.3717909003644597E-2</v>
      </c>
      <c r="N358" s="5">
        <f t="shared" si="17"/>
        <v>5.5771630787979844E-2</v>
      </c>
      <c r="O358" s="5">
        <f t="shared" si="15"/>
        <v>0.24596571428571429</v>
      </c>
    </row>
    <row r="359" spans="1:15" x14ac:dyDescent="0.2">
      <c r="A359" s="3" t="s">
        <v>734</v>
      </c>
      <c r="B359" s="3" t="s">
        <v>735</v>
      </c>
      <c r="C359" s="3" t="s">
        <v>500</v>
      </c>
      <c r="D359" s="4">
        <v>1214998</v>
      </c>
      <c r="E359" s="4">
        <v>156256</v>
      </c>
      <c r="F359" s="4">
        <v>90500</v>
      </c>
      <c r="G359" s="4">
        <v>65756</v>
      </c>
      <c r="H359" s="4">
        <v>0</v>
      </c>
      <c r="I359" s="3">
        <v>156256</v>
      </c>
      <c r="J359" s="4">
        <v>16366</v>
      </c>
      <c r="K359" s="3">
        <v>116</v>
      </c>
      <c r="L359" s="3" t="s">
        <v>84</v>
      </c>
      <c r="M359" s="5">
        <f t="shared" si="16"/>
        <v>1.3469981020544889E-2</v>
      </c>
      <c r="N359" s="5">
        <f t="shared" si="17"/>
        <v>0.12860597301394736</v>
      </c>
      <c r="O359" s="5">
        <f t="shared" si="15"/>
        <v>0.10473837804628303</v>
      </c>
    </row>
    <row r="360" spans="1:15" x14ac:dyDescent="0.2">
      <c r="A360" s="3" t="s">
        <v>736</v>
      </c>
      <c r="B360" s="3" t="s">
        <v>737</v>
      </c>
      <c r="C360" s="3" t="s">
        <v>500</v>
      </c>
      <c r="D360" s="4">
        <v>367933</v>
      </c>
      <c r="E360" s="4">
        <v>39075</v>
      </c>
      <c r="F360" s="4">
        <v>12000</v>
      </c>
      <c r="G360" s="4">
        <v>27075</v>
      </c>
      <c r="H360" s="4">
        <v>0</v>
      </c>
      <c r="I360" s="3">
        <v>39075</v>
      </c>
      <c r="J360" s="4">
        <v>37041</v>
      </c>
      <c r="K360" s="3">
        <v>116</v>
      </c>
      <c r="L360" s="3" t="s">
        <v>84</v>
      </c>
      <c r="M360" s="5">
        <f t="shared" si="16"/>
        <v>0.10067322039610473</v>
      </c>
      <c r="N360" s="5">
        <f t="shared" si="17"/>
        <v>0.10620140079851495</v>
      </c>
      <c r="O360" s="5">
        <f t="shared" si="15"/>
        <v>0.94794625719769676</v>
      </c>
    </row>
    <row r="361" spans="1:15" x14ac:dyDescent="0.2">
      <c r="A361" s="3" t="s">
        <v>738</v>
      </c>
      <c r="B361" s="3" t="s">
        <v>739</v>
      </c>
      <c r="C361" s="3" t="s">
        <v>500</v>
      </c>
      <c r="D361" s="4">
        <v>6038912</v>
      </c>
      <c r="E361" s="4">
        <v>636262</v>
      </c>
      <c r="F361" s="4">
        <v>121000</v>
      </c>
      <c r="G361" s="4">
        <v>515262</v>
      </c>
      <c r="H361" s="4">
        <v>0</v>
      </c>
      <c r="I361" s="3">
        <v>636262</v>
      </c>
      <c r="J361" s="4">
        <v>1845053</v>
      </c>
      <c r="K361" s="3">
        <v>116</v>
      </c>
      <c r="L361" s="3" t="s">
        <v>84</v>
      </c>
      <c r="M361" s="5">
        <f t="shared" si="16"/>
        <v>0.30552738639013122</v>
      </c>
      <c r="N361" s="5">
        <f t="shared" si="17"/>
        <v>0.10536036955001166</v>
      </c>
      <c r="O361" s="5">
        <f t="shared" si="15"/>
        <v>2.8998321446196691</v>
      </c>
    </row>
    <row r="362" spans="1:15" x14ac:dyDescent="0.2">
      <c r="A362" s="3" t="s">
        <v>740</v>
      </c>
      <c r="B362" s="3" t="s">
        <v>741</v>
      </c>
      <c r="C362" s="3" t="s">
        <v>500</v>
      </c>
      <c r="D362" s="4">
        <v>7978689</v>
      </c>
      <c r="E362" s="4">
        <v>1956975</v>
      </c>
      <c r="F362" s="4">
        <v>708400</v>
      </c>
      <c r="G362" s="4">
        <v>1248575</v>
      </c>
      <c r="H362" s="4">
        <v>0</v>
      </c>
      <c r="I362" s="3">
        <v>1956975</v>
      </c>
      <c r="J362" s="4">
        <v>21670</v>
      </c>
      <c r="K362" s="3">
        <v>116</v>
      </c>
      <c r="L362" s="3" t="s">
        <v>84</v>
      </c>
      <c r="M362" s="5">
        <f t="shared" si="16"/>
        <v>2.715985044660846E-3</v>
      </c>
      <c r="N362" s="5">
        <f t="shared" si="17"/>
        <v>0.24527525762691088</v>
      </c>
      <c r="O362" s="5">
        <f t="shared" si="15"/>
        <v>1.1073212483552421E-2</v>
      </c>
    </row>
    <row r="363" spans="1:15" x14ac:dyDescent="0.2">
      <c r="A363" s="3" t="s">
        <v>742</v>
      </c>
      <c r="B363" s="3" t="s">
        <v>743</v>
      </c>
      <c r="C363" s="3" t="s">
        <v>500</v>
      </c>
      <c r="D363" s="4">
        <v>1694551</v>
      </c>
      <c r="E363" s="4">
        <v>304980</v>
      </c>
      <c r="F363" s="4">
        <v>110000</v>
      </c>
      <c r="G363" s="4">
        <v>194980</v>
      </c>
      <c r="H363" s="4">
        <v>0</v>
      </c>
      <c r="I363" s="3">
        <v>304980</v>
      </c>
      <c r="J363" s="4">
        <v>19083</v>
      </c>
      <c r="K363" s="3">
        <v>116</v>
      </c>
      <c r="L363" s="3" t="s">
        <v>84</v>
      </c>
      <c r="M363" s="5">
        <f t="shared" si="16"/>
        <v>1.1261390185364737E-2</v>
      </c>
      <c r="N363" s="5">
        <f t="shared" si="17"/>
        <v>0.17997687883102959</v>
      </c>
      <c r="O363" s="5">
        <f t="shared" si="15"/>
        <v>6.2571316151878817E-2</v>
      </c>
    </row>
    <row r="364" spans="1:15" x14ac:dyDescent="0.2">
      <c r="A364" s="3" t="s">
        <v>744</v>
      </c>
      <c r="B364" s="3" t="s">
        <v>745</v>
      </c>
      <c r="C364" s="3" t="s">
        <v>500</v>
      </c>
      <c r="D364" s="4">
        <v>1731924</v>
      </c>
      <c r="E364" s="4">
        <v>150617</v>
      </c>
      <c r="F364" s="4">
        <v>18500</v>
      </c>
      <c r="G364" s="4">
        <v>132117</v>
      </c>
      <c r="H364" s="4">
        <v>0</v>
      </c>
      <c r="I364" s="3">
        <v>150617</v>
      </c>
      <c r="J364" s="4">
        <v>413766</v>
      </c>
      <c r="K364" s="3">
        <v>116</v>
      </c>
      <c r="L364" s="3" t="s">
        <v>84</v>
      </c>
      <c r="M364" s="5">
        <f t="shared" si="16"/>
        <v>0.23890540231557506</v>
      </c>
      <c r="N364" s="5">
        <f t="shared" si="17"/>
        <v>8.6965132419205463E-2</v>
      </c>
      <c r="O364" s="5">
        <f t="shared" si="15"/>
        <v>2.7471400970673963</v>
      </c>
    </row>
    <row r="365" spans="1:15" x14ac:dyDescent="0.2">
      <c r="A365" s="3" t="s">
        <v>746</v>
      </c>
      <c r="B365" s="3" t="s">
        <v>747</v>
      </c>
      <c r="C365" s="3" t="s">
        <v>500</v>
      </c>
      <c r="D365" s="4">
        <v>3716609</v>
      </c>
      <c r="E365" s="4">
        <v>1623356</v>
      </c>
      <c r="F365" s="4">
        <v>965556</v>
      </c>
      <c r="G365" s="4">
        <v>657800</v>
      </c>
      <c r="H365" s="4">
        <v>0</v>
      </c>
      <c r="I365" s="3">
        <v>1623356</v>
      </c>
      <c r="J365" s="4">
        <v>8242</v>
      </c>
      <c r="K365" s="3">
        <v>116</v>
      </c>
      <c r="L365" s="3" t="s">
        <v>84</v>
      </c>
      <c r="M365" s="5">
        <f t="shared" si="16"/>
        <v>2.2176128831415949E-3</v>
      </c>
      <c r="N365" s="5">
        <f t="shared" si="17"/>
        <v>0.43678417611322579</v>
      </c>
      <c r="O365" s="5">
        <f t="shared" si="15"/>
        <v>5.077136499942095E-3</v>
      </c>
    </row>
    <row r="366" spans="1:15" x14ac:dyDescent="0.2">
      <c r="A366" s="3" t="s">
        <v>748</v>
      </c>
      <c r="B366" s="3" t="s">
        <v>749</v>
      </c>
      <c r="C366" s="3" t="s">
        <v>500</v>
      </c>
      <c r="D366" s="4">
        <v>1321661</v>
      </c>
      <c r="E366" s="4">
        <v>45550</v>
      </c>
      <c r="F366" s="4">
        <v>27500</v>
      </c>
      <c r="G366" s="4">
        <v>18050</v>
      </c>
      <c r="H366" s="4">
        <v>0</v>
      </c>
      <c r="I366" s="3">
        <v>45550</v>
      </c>
      <c r="J366" s="4">
        <v>19956</v>
      </c>
      <c r="K366" s="3">
        <v>116</v>
      </c>
      <c r="L366" s="3" t="s">
        <v>84</v>
      </c>
      <c r="M366" s="5">
        <f t="shared" si="16"/>
        <v>1.5099182014147349E-2</v>
      </c>
      <c r="N366" s="5">
        <f t="shared" si="17"/>
        <v>3.4464208295470623E-2</v>
      </c>
      <c r="O366" s="5">
        <f t="shared" si="15"/>
        <v>0.43811196487376508</v>
      </c>
    </row>
    <row r="367" spans="1:15" x14ac:dyDescent="0.2">
      <c r="A367" s="3" t="s">
        <v>750</v>
      </c>
      <c r="B367" s="3" t="s">
        <v>751</v>
      </c>
      <c r="C367" s="3" t="s">
        <v>500</v>
      </c>
      <c r="D367" s="4">
        <v>1773788</v>
      </c>
      <c r="E367" s="4">
        <v>134451</v>
      </c>
      <c r="F367" s="4">
        <v>62500</v>
      </c>
      <c r="G367" s="4">
        <v>71951</v>
      </c>
      <c r="H367" s="4">
        <v>0</v>
      </c>
      <c r="I367" s="3">
        <v>134451</v>
      </c>
      <c r="J367" s="4">
        <v>553377</v>
      </c>
      <c r="K367" s="3">
        <v>116</v>
      </c>
      <c r="L367" s="3" t="s">
        <v>84</v>
      </c>
      <c r="M367" s="5">
        <f t="shared" si="16"/>
        <v>0.31197471174683783</v>
      </c>
      <c r="N367" s="5">
        <f t="shared" si="17"/>
        <v>7.5798798954553756E-2</v>
      </c>
      <c r="O367" s="5">
        <f t="shared" si="15"/>
        <v>4.1158265836624492</v>
      </c>
    </row>
    <row r="368" spans="1:15" x14ac:dyDescent="0.2">
      <c r="A368" s="3" t="s">
        <v>752</v>
      </c>
      <c r="B368" s="3" t="s">
        <v>753</v>
      </c>
      <c r="C368" s="3" t="s">
        <v>500</v>
      </c>
      <c r="D368" s="4">
        <v>2208540</v>
      </c>
      <c r="E368" s="4">
        <v>47575</v>
      </c>
      <c r="F368" s="4">
        <v>31500</v>
      </c>
      <c r="G368" s="4">
        <v>16075</v>
      </c>
      <c r="H368" s="4">
        <v>0</v>
      </c>
      <c r="I368" s="3">
        <v>47575</v>
      </c>
      <c r="J368" s="4">
        <v>30327</v>
      </c>
      <c r="K368" s="3">
        <v>116</v>
      </c>
      <c r="L368" s="3" t="s">
        <v>1</v>
      </c>
      <c r="M368" s="5">
        <f t="shared" si="16"/>
        <v>1.3731696052595832E-2</v>
      </c>
      <c r="N368" s="5">
        <f t="shared" si="17"/>
        <v>2.1541380278373948E-2</v>
      </c>
      <c r="O368" s="5">
        <f t="shared" si="15"/>
        <v>0.63745664739884389</v>
      </c>
    </row>
    <row r="369" spans="1:15" x14ac:dyDescent="0.2">
      <c r="A369" s="3" t="s">
        <v>754</v>
      </c>
      <c r="B369" s="3" t="s">
        <v>755</v>
      </c>
      <c r="C369" s="3" t="s">
        <v>500</v>
      </c>
      <c r="D369" s="4">
        <v>1839914</v>
      </c>
      <c r="E369" s="4">
        <v>63500</v>
      </c>
      <c r="F369" s="4">
        <v>10500</v>
      </c>
      <c r="G369" s="4">
        <v>53000</v>
      </c>
      <c r="H369" s="4">
        <v>0</v>
      </c>
      <c r="I369" s="3">
        <v>63500</v>
      </c>
      <c r="J369" s="4">
        <v>48385</v>
      </c>
      <c r="K369" s="3">
        <v>116</v>
      </c>
      <c r="L369" s="3" t="s">
        <v>1</v>
      </c>
      <c r="M369" s="5">
        <f t="shared" si="16"/>
        <v>2.6297424770940381E-2</v>
      </c>
      <c r="N369" s="5">
        <f t="shared" si="17"/>
        <v>3.4512482648645537E-2</v>
      </c>
      <c r="O369" s="5">
        <f t="shared" si="15"/>
        <v>0.76196850393700788</v>
      </c>
    </row>
    <row r="370" spans="1:15" x14ac:dyDescent="0.2">
      <c r="A370" s="3" t="s">
        <v>756</v>
      </c>
      <c r="B370" s="3" t="s">
        <v>757</v>
      </c>
      <c r="C370" s="3" t="s">
        <v>500</v>
      </c>
      <c r="D370" s="4">
        <v>719274</v>
      </c>
      <c r="E370" s="4">
        <v>86400</v>
      </c>
      <c r="F370" s="4">
        <v>67000</v>
      </c>
      <c r="G370" s="4">
        <v>19400</v>
      </c>
      <c r="H370" s="4">
        <v>0</v>
      </c>
      <c r="I370" s="3">
        <v>86400</v>
      </c>
      <c r="J370" s="4">
        <v>8765</v>
      </c>
      <c r="K370" s="3">
        <v>116</v>
      </c>
      <c r="L370" s="3" t="s">
        <v>84</v>
      </c>
      <c r="M370" s="5">
        <f t="shared" si="16"/>
        <v>1.2185898558824593E-2</v>
      </c>
      <c r="N370" s="5">
        <f t="shared" si="17"/>
        <v>0.12012112213148257</v>
      </c>
      <c r="O370" s="5">
        <f t="shared" ref="O370:O433" si="18">J370/E370</f>
        <v>0.10144675925925926</v>
      </c>
    </row>
    <row r="371" spans="1:15" x14ac:dyDescent="0.2">
      <c r="A371" s="3" t="s">
        <v>758</v>
      </c>
      <c r="B371" s="3" t="s">
        <v>759</v>
      </c>
      <c r="C371" s="3" t="s">
        <v>500</v>
      </c>
      <c r="D371" s="4">
        <v>1166333</v>
      </c>
      <c r="E371" s="4">
        <v>135357</v>
      </c>
      <c r="F371" s="4">
        <v>86439</v>
      </c>
      <c r="G371" s="4">
        <v>48918</v>
      </c>
      <c r="H371" s="4">
        <v>0</v>
      </c>
      <c r="I371" s="3">
        <v>135357</v>
      </c>
      <c r="J371" s="4">
        <v>31384</v>
      </c>
      <c r="K371" s="3">
        <v>116</v>
      </c>
      <c r="L371" s="3" t="s">
        <v>84</v>
      </c>
      <c r="M371" s="5">
        <f t="shared" si="16"/>
        <v>2.6908267192988625E-2</v>
      </c>
      <c r="N371" s="5">
        <f t="shared" si="17"/>
        <v>0.1160534770087102</v>
      </c>
      <c r="O371" s="5">
        <f t="shared" si="18"/>
        <v>0.23186093072393743</v>
      </c>
    </row>
    <row r="372" spans="1:15" x14ac:dyDescent="0.2">
      <c r="A372" s="3" t="s">
        <v>760</v>
      </c>
      <c r="B372" s="3" t="s">
        <v>761</v>
      </c>
      <c r="C372" s="3" t="s">
        <v>500</v>
      </c>
      <c r="D372" s="4">
        <v>1813716</v>
      </c>
      <c r="E372" s="4">
        <v>431785</v>
      </c>
      <c r="F372" s="4">
        <v>289000</v>
      </c>
      <c r="G372" s="4">
        <v>142785</v>
      </c>
      <c r="H372" s="4">
        <v>0</v>
      </c>
      <c r="I372" s="3">
        <v>431785</v>
      </c>
      <c r="J372" s="4">
        <v>158903</v>
      </c>
      <c r="K372" s="3">
        <v>116</v>
      </c>
      <c r="L372" s="3" t="s">
        <v>84</v>
      </c>
      <c r="M372" s="5">
        <f t="shared" si="16"/>
        <v>8.7611842206828411E-2</v>
      </c>
      <c r="N372" s="5">
        <f t="shared" si="17"/>
        <v>0.23806648891006088</v>
      </c>
      <c r="O372" s="5">
        <f t="shared" si="18"/>
        <v>0.36801417372071749</v>
      </c>
    </row>
    <row r="373" spans="1:15" x14ac:dyDescent="0.2">
      <c r="A373" s="3" t="s">
        <v>762</v>
      </c>
      <c r="B373" s="3" t="s">
        <v>763</v>
      </c>
      <c r="C373" s="3" t="s">
        <v>500</v>
      </c>
      <c r="D373" s="4">
        <v>1559638</v>
      </c>
      <c r="E373" s="4">
        <v>98900</v>
      </c>
      <c r="F373" s="4">
        <v>56500</v>
      </c>
      <c r="G373" s="4">
        <v>42400</v>
      </c>
      <c r="H373" s="4">
        <v>0</v>
      </c>
      <c r="I373" s="3">
        <v>98900</v>
      </c>
      <c r="J373" s="4">
        <v>25144</v>
      </c>
      <c r="K373" s="3">
        <v>116</v>
      </c>
      <c r="L373" s="3" t="s">
        <v>84</v>
      </c>
      <c r="M373" s="5">
        <f t="shared" si="16"/>
        <v>1.6121689776730241E-2</v>
      </c>
      <c r="N373" s="5">
        <f t="shared" si="17"/>
        <v>6.3412150768319311E-2</v>
      </c>
      <c r="O373" s="5">
        <f t="shared" si="18"/>
        <v>0.25423660262891812</v>
      </c>
    </row>
    <row r="374" spans="1:15" x14ac:dyDescent="0.2">
      <c r="A374" s="3" t="s">
        <v>764</v>
      </c>
      <c r="B374" s="3" t="s">
        <v>765</v>
      </c>
      <c r="C374" s="3" t="s">
        <v>500</v>
      </c>
      <c r="D374" s="4">
        <v>1146450</v>
      </c>
      <c r="E374" s="4">
        <v>77892</v>
      </c>
      <c r="F374" s="4">
        <v>40500</v>
      </c>
      <c r="G374" s="4">
        <v>37392</v>
      </c>
      <c r="H374" s="4">
        <v>0</v>
      </c>
      <c r="I374" s="3">
        <v>77892</v>
      </c>
      <c r="J374" s="4">
        <v>62419</v>
      </c>
      <c r="K374" s="3">
        <v>116</v>
      </c>
      <c r="L374" s="3" t="s">
        <v>84</v>
      </c>
      <c r="M374" s="5">
        <f t="shared" si="16"/>
        <v>5.4445462078590433E-2</v>
      </c>
      <c r="N374" s="5">
        <f t="shared" si="17"/>
        <v>6.7941907627894801E-2</v>
      </c>
      <c r="O374" s="5">
        <f t="shared" si="18"/>
        <v>0.80135315565141474</v>
      </c>
    </row>
    <row r="375" spans="1:15" x14ac:dyDescent="0.2">
      <c r="A375" s="3" t="s">
        <v>766</v>
      </c>
      <c r="B375" s="3" t="s">
        <v>767</v>
      </c>
      <c r="C375" s="3" t="s">
        <v>500</v>
      </c>
      <c r="D375" s="4">
        <v>2592123</v>
      </c>
      <c r="E375" s="4">
        <v>196315</v>
      </c>
      <c r="F375" s="4">
        <v>52500</v>
      </c>
      <c r="G375" s="4">
        <v>143815</v>
      </c>
      <c r="H375" s="4">
        <v>0</v>
      </c>
      <c r="I375" s="3">
        <v>196315</v>
      </c>
      <c r="J375" s="4">
        <v>179004</v>
      </c>
      <c r="K375" s="3">
        <v>116</v>
      </c>
      <c r="L375" s="3" t="s">
        <v>84</v>
      </c>
      <c r="M375" s="5">
        <f t="shared" si="16"/>
        <v>6.9056908179125756E-2</v>
      </c>
      <c r="N375" s="5">
        <f t="shared" si="17"/>
        <v>7.5735217811809086E-2</v>
      </c>
      <c r="O375" s="5">
        <f t="shared" si="18"/>
        <v>0.91182028882153676</v>
      </c>
    </row>
    <row r="376" spans="1:15" x14ac:dyDescent="0.2">
      <c r="A376" s="3" t="s">
        <v>768</v>
      </c>
      <c r="B376" s="3" t="s">
        <v>769</v>
      </c>
      <c r="C376" s="3" t="s">
        <v>500</v>
      </c>
      <c r="D376" s="4">
        <v>12536985</v>
      </c>
      <c r="E376" s="4">
        <v>736546</v>
      </c>
      <c r="F376" s="4">
        <v>334000</v>
      </c>
      <c r="G376" s="4">
        <v>402546</v>
      </c>
      <c r="H376" s="4">
        <v>0</v>
      </c>
      <c r="I376" s="3">
        <v>736546</v>
      </c>
      <c r="J376" s="4">
        <v>6149440</v>
      </c>
      <c r="K376" s="3">
        <v>116</v>
      </c>
      <c r="L376" s="3" t="s">
        <v>84</v>
      </c>
      <c r="M376" s="5">
        <f t="shared" si="16"/>
        <v>0.49050389706935121</v>
      </c>
      <c r="N376" s="5">
        <f t="shared" si="17"/>
        <v>5.8749850941035665E-2</v>
      </c>
      <c r="O376" s="5">
        <f t="shared" si="18"/>
        <v>8.3490236862327674</v>
      </c>
    </row>
    <row r="377" spans="1:15" x14ac:dyDescent="0.2">
      <c r="A377" s="3" t="s">
        <v>770</v>
      </c>
      <c r="B377" s="3" t="s">
        <v>771</v>
      </c>
      <c r="C377" s="3" t="s">
        <v>500</v>
      </c>
      <c r="D377" s="4">
        <v>1529222</v>
      </c>
      <c r="E377" s="4">
        <v>172800</v>
      </c>
      <c r="F377" s="4">
        <v>89000</v>
      </c>
      <c r="G377" s="4">
        <v>83800</v>
      </c>
      <c r="H377" s="4">
        <v>0</v>
      </c>
      <c r="I377" s="3">
        <v>172800</v>
      </c>
      <c r="J377" s="4">
        <v>23384</v>
      </c>
      <c r="K377" s="3">
        <v>116</v>
      </c>
      <c r="L377" s="3" t="s">
        <v>84</v>
      </c>
      <c r="M377" s="5">
        <f t="shared" si="16"/>
        <v>1.5291435775838956E-2</v>
      </c>
      <c r="N377" s="5">
        <f t="shared" si="17"/>
        <v>0.1129986359076707</v>
      </c>
      <c r="O377" s="5">
        <f t="shared" si="18"/>
        <v>0.13532407407407407</v>
      </c>
    </row>
    <row r="378" spans="1:15" x14ac:dyDescent="0.2">
      <c r="A378" s="3" t="s">
        <v>772</v>
      </c>
      <c r="B378" s="3" t="s">
        <v>773</v>
      </c>
      <c r="C378" s="3" t="s">
        <v>500</v>
      </c>
      <c r="D378" s="4">
        <v>763428</v>
      </c>
      <c r="E378" s="4">
        <v>103060</v>
      </c>
      <c r="F378" s="4">
        <v>77500</v>
      </c>
      <c r="G378" s="4">
        <v>25560</v>
      </c>
      <c r="H378" s="4">
        <v>0</v>
      </c>
      <c r="I378" s="3">
        <v>103060</v>
      </c>
      <c r="J378" s="4">
        <v>5136</v>
      </c>
      <c r="K378" s="3">
        <v>116</v>
      </c>
      <c r="L378" s="3" t="s">
        <v>84</v>
      </c>
      <c r="M378" s="5">
        <f t="shared" si="16"/>
        <v>6.7275499457709175E-3</v>
      </c>
      <c r="N378" s="5">
        <f t="shared" si="17"/>
        <v>0.13499635853020847</v>
      </c>
      <c r="O378" s="5">
        <f t="shared" si="18"/>
        <v>4.9835047545119346E-2</v>
      </c>
    </row>
    <row r="379" spans="1:15" x14ac:dyDescent="0.2">
      <c r="A379" s="3" t="s">
        <v>774</v>
      </c>
      <c r="B379" s="3" t="s">
        <v>775</v>
      </c>
      <c r="C379" s="3" t="s">
        <v>500</v>
      </c>
      <c r="D379" s="4">
        <v>1193600</v>
      </c>
      <c r="E379" s="4">
        <v>257867</v>
      </c>
      <c r="F379" s="4">
        <v>52000</v>
      </c>
      <c r="G379" s="4">
        <v>205867</v>
      </c>
      <c r="H379" s="4">
        <v>0</v>
      </c>
      <c r="I379" s="3">
        <v>257867</v>
      </c>
      <c r="J379" s="4">
        <v>6930</v>
      </c>
      <c r="K379" s="3">
        <v>116</v>
      </c>
      <c r="L379" s="3" t="s">
        <v>84</v>
      </c>
      <c r="M379" s="5">
        <f t="shared" si="16"/>
        <v>5.8059651474530833E-3</v>
      </c>
      <c r="N379" s="5">
        <f t="shared" si="17"/>
        <v>0.2160413873994638</v>
      </c>
      <c r="O379" s="5">
        <f t="shared" si="18"/>
        <v>2.6874318931852468E-2</v>
      </c>
    </row>
    <row r="380" spans="1:15" x14ac:dyDescent="0.2">
      <c r="A380" s="3" t="s">
        <v>776</v>
      </c>
      <c r="B380" s="3" t="s">
        <v>777</v>
      </c>
      <c r="C380" s="3" t="s">
        <v>500</v>
      </c>
      <c r="D380" s="4">
        <v>2725192</v>
      </c>
      <c r="E380" s="4">
        <v>284062</v>
      </c>
      <c r="F380" s="4">
        <v>68500</v>
      </c>
      <c r="G380" s="4">
        <v>215562</v>
      </c>
      <c r="H380" s="4">
        <v>0</v>
      </c>
      <c r="I380" s="3">
        <v>284062</v>
      </c>
      <c r="J380" s="4">
        <v>584148</v>
      </c>
      <c r="K380" s="3">
        <v>116</v>
      </c>
      <c r="L380" s="3" t="s">
        <v>1</v>
      </c>
      <c r="M380" s="5">
        <f t="shared" si="16"/>
        <v>0.21435113562640723</v>
      </c>
      <c r="N380" s="5">
        <f t="shared" si="17"/>
        <v>0.10423559147392183</v>
      </c>
      <c r="O380" s="5">
        <f t="shared" si="18"/>
        <v>2.0564102203040182</v>
      </c>
    </row>
    <row r="381" spans="1:15" x14ac:dyDescent="0.2">
      <c r="A381" s="3" t="s">
        <v>778</v>
      </c>
      <c r="B381" s="3" t="s">
        <v>779</v>
      </c>
      <c r="C381" s="3" t="s">
        <v>500</v>
      </c>
      <c r="D381" s="4">
        <v>1462754</v>
      </c>
      <c r="E381" s="4">
        <v>128965</v>
      </c>
      <c r="F381" s="4">
        <v>22500</v>
      </c>
      <c r="G381" s="4">
        <v>106465</v>
      </c>
      <c r="H381" s="4">
        <v>0</v>
      </c>
      <c r="I381" s="3">
        <v>128965</v>
      </c>
      <c r="J381" s="4">
        <v>221138</v>
      </c>
      <c r="K381" s="3">
        <v>116</v>
      </c>
      <c r="L381" s="3" t="s">
        <v>84</v>
      </c>
      <c r="M381" s="5">
        <f t="shared" si="16"/>
        <v>0.15117921400317483</v>
      </c>
      <c r="N381" s="5">
        <f t="shared" si="17"/>
        <v>8.8165884352392809E-2</v>
      </c>
      <c r="O381" s="5">
        <f t="shared" si="18"/>
        <v>1.7147132943046564</v>
      </c>
    </row>
    <row r="382" spans="1:15" x14ac:dyDescent="0.2">
      <c r="A382" s="3" t="s">
        <v>780</v>
      </c>
      <c r="B382" s="3" t="s">
        <v>781</v>
      </c>
      <c r="C382" s="3" t="s">
        <v>500</v>
      </c>
      <c r="D382" s="4">
        <v>920042</v>
      </c>
      <c r="E382" s="4">
        <v>252850</v>
      </c>
      <c r="F382" s="4">
        <v>142000</v>
      </c>
      <c r="G382" s="4">
        <v>110850</v>
      </c>
      <c r="H382" s="4">
        <v>0</v>
      </c>
      <c r="I382" s="3">
        <v>252850</v>
      </c>
      <c r="J382" s="4">
        <v>54662</v>
      </c>
      <c r="K382" s="3">
        <v>116</v>
      </c>
      <c r="L382" s="3" t="s">
        <v>84</v>
      </c>
      <c r="M382" s="5">
        <f t="shared" si="16"/>
        <v>5.9412505081289764E-2</v>
      </c>
      <c r="N382" s="5">
        <f t="shared" si="17"/>
        <v>0.27482441018996961</v>
      </c>
      <c r="O382" s="5">
        <f t="shared" si="18"/>
        <v>0.21618350800870081</v>
      </c>
    </row>
    <row r="383" spans="1:15" x14ac:dyDescent="0.2">
      <c r="A383" s="3" t="s">
        <v>782</v>
      </c>
      <c r="B383" s="3" t="s">
        <v>783</v>
      </c>
      <c r="C383" s="3" t="s">
        <v>500</v>
      </c>
      <c r="D383" s="4">
        <v>166191</v>
      </c>
      <c r="E383" s="4">
        <v>1500</v>
      </c>
      <c r="F383" s="4">
        <v>500</v>
      </c>
      <c r="G383" s="4">
        <v>1000</v>
      </c>
      <c r="H383" s="4">
        <v>0</v>
      </c>
      <c r="I383" s="3">
        <v>1500</v>
      </c>
      <c r="J383" s="4">
        <v>6041</v>
      </c>
      <c r="K383" s="3">
        <v>116</v>
      </c>
      <c r="L383" s="3" t="s">
        <v>84</v>
      </c>
      <c r="M383" s="5">
        <f t="shared" si="16"/>
        <v>3.6349742164136445E-2</v>
      </c>
      <c r="N383" s="5">
        <f t="shared" si="17"/>
        <v>9.0257595176634117E-3</v>
      </c>
      <c r="O383" s="5">
        <f t="shared" si="18"/>
        <v>4.027333333333333</v>
      </c>
    </row>
    <row r="384" spans="1:15" x14ac:dyDescent="0.2">
      <c r="A384" s="3" t="s">
        <v>784</v>
      </c>
      <c r="B384" s="3" t="s">
        <v>785</v>
      </c>
      <c r="C384" s="3" t="s">
        <v>500</v>
      </c>
      <c r="D384" s="4">
        <v>746977</v>
      </c>
      <c r="E384" s="4">
        <v>203127</v>
      </c>
      <c r="F384" s="4">
        <v>117500</v>
      </c>
      <c r="G384" s="4">
        <v>85627</v>
      </c>
      <c r="H384" s="4">
        <v>0</v>
      </c>
      <c r="I384" s="3">
        <v>203127</v>
      </c>
      <c r="J384" s="4">
        <v>28032</v>
      </c>
      <c r="K384" s="3">
        <v>116</v>
      </c>
      <c r="L384" s="3" t="s">
        <v>84</v>
      </c>
      <c r="M384" s="5">
        <f t="shared" si="16"/>
        <v>3.7527259875471397E-2</v>
      </c>
      <c r="N384" s="5">
        <f t="shared" si="17"/>
        <v>0.2719320675201512</v>
      </c>
      <c r="O384" s="5">
        <f t="shared" si="18"/>
        <v>0.13800233351548538</v>
      </c>
    </row>
    <row r="385" spans="1:15" x14ac:dyDescent="0.2">
      <c r="A385" s="3" t="s">
        <v>786</v>
      </c>
      <c r="B385" s="3" t="s">
        <v>787</v>
      </c>
      <c r="C385" s="3" t="s">
        <v>500</v>
      </c>
      <c r="D385" s="4">
        <v>3435229</v>
      </c>
      <c r="E385" s="4">
        <v>748515</v>
      </c>
      <c r="F385" s="4">
        <v>435400</v>
      </c>
      <c r="G385" s="4">
        <v>313115</v>
      </c>
      <c r="H385" s="4">
        <v>0</v>
      </c>
      <c r="I385" s="3">
        <v>748515</v>
      </c>
      <c r="J385" s="4">
        <v>94736</v>
      </c>
      <c r="K385" s="3">
        <v>116</v>
      </c>
      <c r="L385" s="3" t="s">
        <v>84</v>
      </c>
      <c r="M385" s="5">
        <f t="shared" si="16"/>
        <v>2.7577783024072048E-2</v>
      </c>
      <c r="N385" s="5">
        <f t="shared" si="17"/>
        <v>0.21789377069185198</v>
      </c>
      <c r="O385" s="5">
        <f t="shared" si="18"/>
        <v>0.12656526589313508</v>
      </c>
    </row>
    <row r="386" spans="1:15" x14ac:dyDescent="0.2">
      <c r="A386" s="3" t="s">
        <v>788</v>
      </c>
      <c r="B386" s="3" t="s">
        <v>789</v>
      </c>
      <c r="C386" s="3" t="s">
        <v>500</v>
      </c>
      <c r="D386" s="4">
        <v>1047298</v>
      </c>
      <c r="E386" s="4">
        <v>97700</v>
      </c>
      <c r="F386" s="4">
        <v>60000</v>
      </c>
      <c r="G386" s="4">
        <v>37700</v>
      </c>
      <c r="H386" s="4">
        <v>0</v>
      </c>
      <c r="I386" s="3">
        <v>97700</v>
      </c>
      <c r="J386" s="4">
        <v>163379</v>
      </c>
      <c r="K386" s="3">
        <v>116</v>
      </c>
      <c r="L386" s="3" t="s">
        <v>1</v>
      </c>
      <c r="M386" s="5">
        <f t="shared" si="16"/>
        <v>0.15600048887709134</v>
      </c>
      <c r="N386" s="5">
        <f t="shared" si="17"/>
        <v>9.3287679342460308E-2</v>
      </c>
      <c r="O386" s="5">
        <f t="shared" si="18"/>
        <v>1.6722517911975434</v>
      </c>
    </row>
    <row r="387" spans="1:15" x14ac:dyDescent="0.2">
      <c r="A387" s="3" t="s">
        <v>790</v>
      </c>
      <c r="B387" s="3" t="s">
        <v>791</v>
      </c>
      <c r="C387" s="3" t="s">
        <v>500</v>
      </c>
      <c r="D387" s="4">
        <v>1560587</v>
      </c>
      <c r="E387" s="4">
        <v>327001</v>
      </c>
      <c r="F387" s="4">
        <v>254750</v>
      </c>
      <c r="G387" s="4">
        <v>72251</v>
      </c>
      <c r="H387" s="4">
        <v>0</v>
      </c>
      <c r="I387" s="3">
        <v>327001</v>
      </c>
      <c r="J387" s="4">
        <v>7625</v>
      </c>
      <c r="K387" s="3">
        <v>116</v>
      </c>
      <c r="L387" s="3" t="s">
        <v>84</v>
      </c>
      <c r="M387" s="5">
        <f t="shared" ref="M387:M442" si="19">J387/D387</f>
        <v>4.8859820054889605E-3</v>
      </c>
      <c r="N387" s="5">
        <f t="shared" ref="N387:N442" si="20">E387/D387</f>
        <v>0.20953718056090431</v>
      </c>
      <c r="O387" s="5">
        <f t="shared" si="18"/>
        <v>2.3317971504674299E-2</v>
      </c>
    </row>
    <row r="388" spans="1:15" x14ac:dyDescent="0.2">
      <c r="A388" s="3" t="s">
        <v>792</v>
      </c>
      <c r="B388" s="3" t="s">
        <v>793</v>
      </c>
      <c r="C388" s="3" t="s">
        <v>500</v>
      </c>
      <c r="D388" s="4">
        <v>1916832</v>
      </c>
      <c r="E388" s="4">
        <v>187148</v>
      </c>
      <c r="F388" s="4">
        <v>21500</v>
      </c>
      <c r="G388" s="4">
        <v>165648</v>
      </c>
      <c r="H388" s="4">
        <v>0</v>
      </c>
      <c r="I388" s="3">
        <v>187148</v>
      </c>
      <c r="J388" s="4">
        <v>187673</v>
      </c>
      <c r="K388" s="3">
        <v>116</v>
      </c>
      <c r="L388" s="3" t="s">
        <v>1</v>
      </c>
      <c r="M388" s="5">
        <f t="shared" si="19"/>
        <v>9.7907902205305417E-2</v>
      </c>
      <c r="N388" s="5">
        <f t="shared" si="20"/>
        <v>9.7634012787766483E-2</v>
      </c>
      <c r="O388" s="5">
        <f t="shared" si="18"/>
        <v>1.0028052664201594</v>
      </c>
    </row>
    <row r="389" spans="1:15" x14ac:dyDescent="0.2">
      <c r="A389" s="3" t="s">
        <v>794</v>
      </c>
      <c r="B389" s="3" t="s">
        <v>795</v>
      </c>
      <c r="C389" s="3" t="s">
        <v>500</v>
      </c>
      <c r="D389" s="4">
        <v>2549805</v>
      </c>
      <c r="E389" s="4">
        <v>400920</v>
      </c>
      <c r="F389" s="4">
        <v>200700</v>
      </c>
      <c r="G389" s="4">
        <v>200220</v>
      </c>
      <c r="H389" s="4">
        <v>0</v>
      </c>
      <c r="I389" s="3">
        <v>400920</v>
      </c>
      <c r="J389" s="4">
        <v>46839</v>
      </c>
      <c r="K389" s="3">
        <v>116</v>
      </c>
      <c r="L389" s="3" t="s">
        <v>84</v>
      </c>
      <c r="M389" s="5">
        <f t="shared" si="19"/>
        <v>1.836964003129651E-2</v>
      </c>
      <c r="N389" s="5">
        <f t="shared" si="20"/>
        <v>0.15723555330701761</v>
      </c>
      <c r="O389" s="5">
        <f t="shared" si="18"/>
        <v>0.11682879377431907</v>
      </c>
    </row>
    <row r="390" spans="1:15" x14ac:dyDescent="0.2">
      <c r="A390" s="3" t="s">
        <v>796</v>
      </c>
      <c r="B390" s="3" t="s">
        <v>797</v>
      </c>
      <c r="C390" s="3" t="s">
        <v>500</v>
      </c>
      <c r="D390" s="4">
        <v>5757569</v>
      </c>
      <c r="E390" s="4">
        <v>912203</v>
      </c>
      <c r="F390" s="4">
        <v>338250</v>
      </c>
      <c r="G390" s="4">
        <v>573953</v>
      </c>
      <c r="H390" s="4">
        <v>0</v>
      </c>
      <c r="I390" s="3">
        <v>912203</v>
      </c>
      <c r="J390" s="4">
        <v>643715</v>
      </c>
      <c r="K390" s="3">
        <v>116</v>
      </c>
      <c r="L390" s="3" t="s">
        <v>84</v>
      </c>
      <c r="M390" s="5">
        <f t="shared" si="19"/>
        <v>0.1118032628006716</v>
      </c>
      <c r="N390" s="5">
        <f t="shared" si="20"/>
        <v>0.15843544384791566</v>
      </c>
      <c r="O390" s="5">
        <f t="shared" si="18"/>
        <v>0.70567077722831428</v>
      </c>
    </row>
    <row r="391" spans="1:15" x14ac:dyDescent="0.2">
      <c r="A391" s="3" t="s">
        <v>798</v>
      </c>
      <c r="B391" s="3" t="s">
        <v>799</v>
      </c>
      <c r="C391" s="3" t="s">
        <v>500</v>
      </c>
      <c r="D391" s="4">
        <v>357099</v>
      </c>
      <c r="E391" s="4">
        <v>29800</v>
      </c>
      <c r="F391" s="4">
        <v>-4500</v>
      </c>
      <c r="G391" s="4">
        <v>34300</v>
      </c>
      <c r="H391" s="4">
        <v>0</v>
      </c>
      <c r="I391" s="3">
        <v>29800</v>
      </c>
      <c r="J391" s="4">
        <v>30681</v>
      </c>
      <c r="K391" s="3">
        <v>116</v>
      </c>
      <c r="L391" s="3" t="s">
        <v>84</v>
      </c>
      <c r="M391" s="5">
        <f t="shared" si="19"/>
        <v>8.5917350650659904E-2</v>
      </c>
      <c r="N391" s="5">
        <f t="shared" si="20"/>
        <v>8.3450247690416382E-2</v>
      </c>
      <c r="O391" s="5">
        <f t="shared" si="18"/>
        <v>1.0295637583892618</v>
      </c>
    </row>
    <row r="392" spans="1:15" x14ac:dyDescent="0.2">
      <c r="A392" s="3" t="s">
        <v>800</v>
      </c>
      <c r="B392" s="3" t="s">
        <v>801</v>
      </c>
      <c r="C392" s="3" t="s">
        <v>500</v>
      </c>
      <c r="D392" s="4">
        <v>865441</v>
      </c>
      <c r="E392" s="4">
        <v>54875</v>
      </c>
      <c r="F392" s="4">
        <v>43500</v>
      </c>
      <c r="G392" s="4">
        <v>11375</v>
      </c>
      <c r="H392" s="4">
        <v>0</v>
      </c>
      <c r="I392" s="3">
        <v>54875</v>
      </c>
      <c r="J392" s="4">
        <v>4674</v>
      </c>
      <c r="K392" s="3">
        <v>116</v>
      </c>
      <c r="L392" s="3" t="s">
        <v>84</v>
      </c>
      <c r="M392" s="5">
        <f t="shared" si="19"/>
        <v>5.4007147800947727E-3</v>
      </c>
      <c r="N392" s="5">
        <f t="shared" si="20"/>
        <v>6.3406979794116525E-2</v>
      </c>
      <c r="O392" s="5">
        <f t="shared" si="18"/>
        <v>8.5175398633257404E-2</v>
      </c>
    </row>
    <row r="393" spans="1:15" x14ac:dyDescent="0.2">
      <c r="A393" s="3" t="s">
        <v>802</v>
      </c>
      <c r="B393" s="3" t="s">
        <v>803</v>
      </c>
      <c r="C393" s="3" t="s">
        <v>500</v>
      </c>
      <c r="D393" s="4">
        <v>1349853</v>
      </c>
      <c r="E393" s="4">
        <v>132325</v>
      </c>
      <c r="F393" s="4">
        <v>82400</v>
      </c>
      <c r="G393" s="4">
        <v>49925</v>
      </c>
      <c r="H393" s="4">
        <v>0</v>
      </c>
      <c r="I393" s="3">
        <v>132325</v>
      </c>
      <c r="J393" s="4">
        <v>10932</v>
      </c>
      <c r="K393" s="3">
        <v>116</v>
      </c>
      <c r="L393" s="3" t="s">
        <v>84</v>
      </c>
      <c r="M393" s="5">
        <f t="shared" si="19"/>
        <v>8.0986596318265765E-3</v>
      </c>
      <c r="N393" s="5">
        <f t="shared" si="20"/>
        <v>9.8029192808402096E-2</v>
      </c>
      <c r="O393" s="5">
        <f t="shared" si="18"/>
        <v>8.2614774230115248E-2</v>
      </c>
    </row>
    <row r="394" spans="1:15" x14ac:dyDescent="0.2">
      <c r="A394" s="3" t="s">
        <v>804</v>
      </c>
      <c r="B394" s="3" t="s">
        <v>805</v>
      </c>
      <c r="C394" s="3" t="s">
        <v>500</v>
      </c>
      <c r="D394" s="4">
        <v>1218403</v>
      </c>
      <c r="E394" s="4">
        <v>98450</v>
      </c>
      <c r="F394" s="4">
        <v>1000</v>
      </c>
      <c r="G394" s="4">
        <v>97450</v>
      </c>
      <c r="H394" s="4">
        <v>0</v>
      </c>
      <c r="I394" s="3">
        <v>98450</v>
      </c>
      <c r="J394" s="4">
        <v>16059</v>
      </c>
      <c r="K394" s="3">
        <v>116</v>
      </c>
      <c r="L394" s="3" t="s">
        <v>84</v>
      </c>
      <c r="M394" s="5">
        <f t="shared" si="19"/>
        <v>1.3180368071976185E-2</v>
      </c>
      <c r="N394" s="5">
        <f t="shared" si="20"/>
        <v>8.0802493099573783E-2</v>
      </c>
      <c r="O394" s="5">
        <f t="shared" si="18"/>
        <v>0.16311833417978669</v>
      </c>
    </row>
    <row r="395" spans="1:15" x14ac:dyDescent="0.2">
      <c r="A395" s="3" t="s">
        <v>806</v>
      </c>
      <c r="B395" s="3" t="s">
        <v>807</v>
      </c>
      <c r="C395" s="3" t="s">
        <v>500</v>
      </c>
      <c r="D395" s="4">
        <v>2958615</v>
      </c>
      <c r="E395" s="4">
        <v>126999</v>
      </c>
      <c r="F395" s="4">
        <v>31000</v>
      </c>
      <c r="G395" s="4">
        <v>95999</v>
      </c>
      <c r="H395" s="4">
        <v>0</v>
      </c>
      <c r="I395" s="3">
        <v>126999</v>
      </c>
      <c r="J395" s="4">
        <v>13430</v>
      </c>
      <c r="K395" s="3">
        <v>116</v>
      </c>
      <c r="L395" s="3" t="s">
        <v>1</v>
      </c>
      <c r="M395" s="5">
        <f t="shared" si="19"/>
        <v>4.5392861186737713E-3</v>
      </c>
      <c r="N395" s="5">
        <f t="shared" si="20"/>
        <v>4.292515247844008E-2</v>
      </c>
      <c r="O395" s="5">
        <f t="shared" si="18"/>
        <v>0.10574886416428476</v>
      </c>
    </row>
    <row r="396" spans="1:15" x14ac:dyDescent="0.2">
      <c r="A396" s="3" t="s">
        <v>808</v>
      </c>
      <c r="B396" s="3" t="s">
        <v>809</v>
      </c>
      <c r="C396" s="3" t="s">
        <v>500</v>
      </c>
      <c r="D396" s="4">
        <v>1561001</v>
      </c>
      <c r="E396" s="4">
        <v>168000</v>
      </c>
      <c r="F396" s="4">
        <v>78500</v>
      </c>
      <c r="G396" s="4">
        <v>89500</v>
      </c>
      <c r="H396" s="4">
        <v>0</v>
      </c>
      <c r="I396" s="3">
        <v>168000</v>
      </c>
      <c r="J396" s="4">
        <v>20993</v>
      </c>
      <c r="K396" s="3">
        <v>116</v>
      </c>
      <c r="L396" s="3" t="s">
        <v>84</v>
      </c>
      <c r="M396" s="5">
        <f t="shared" si="19"/>
        <v>1.344842187801289E-2</v>
      </c>
      <c r="N396" s="5">
        <f t="shared" si="20"/>
        <v>0.10762324944058332</v>
      </c>
      <c r="O396" s="5">
        <f t="shared" si="18"/>
        <v>0.12495833333333334</v>
      </c>
    </row>
    <row r="397" spans="1:15" x14ac:dyDescent="0.2">
      <c r="A397" s="3" t="s">
        <v>810</v>
      </c>
      <c r="B397" s="3" t="s">
        <v>811</v>
      </c>
      <c r="C397" s="3" t="s">
        <v>500</v>
      </c>
      <c r="D397" s="4">
        <v>1883541</v>
      </c>
      <c r="E397" s="4">
        <v>238830</v>
      </c>
      <c r="F397" s="4">
        <v>25000</v>
      </c>
      <c r="G397" s="4">
        <v>213830</v>
      </c>
      <c r="H397" s="4">
        <v>0</v>
      </c>
      <c r="I397" s="3">
        <v>238830</v>
      </c>
      <c r="J397" s="4">
        <v>271675</v>
      </c>
      <c r="K397" s="3">
        <v>116</v>
      </c>
      <c r="L397" s="3" t="s">
        <v>1</v>
      </c>
      <c r="M397" s="5">
        <f t="shared" si="19"/>
        <v>0.14423630810266408</v>
      </c>
      <c r="N397" s="5">
        <f t="shared" si="20"/>
        <v>0.12679840789236868</v>
      </c>
      <c r="O397" s="5">
        <f t="shared" si="18"/>
        <v>1.1375245990872169</v>
      </c>
    </row>
    <row r="398" spans="1:15" x14ac:dyDescent="0.2">
      <c r="A398" s="3" t="s">
        <v>812</v>
      </c>
      <c r="B398" s="3" t="s">
        <v>813</v>
      </c>
      <c r="C398" s="3" t="s">
        <v>500</v>
      </c>
      <c r="D398" s="4">
        <v>805304</v>
      </c>
      <c r="E398" s="4">
        <v>97150</v>
      </c>
      <c r="F398" s="4">
        <v>51500</v>
      </c>
      <c r="G398" s="4">
        <v>45650</v>
      </c>
      <c r="H398" s="4">
        <v>0</v>
      </c>
      <c r="I398" s="3">
        <v>97150</v>
      </c>
      <c r="J398" s="4">
        <v>7315</v>
      </c>
      <c r="K398" s="3">
        <v>116</v>
      </c>
      <c r="L398" s="3" t="s">
        <v>84</v>
      </c>
      <c r="M398" s="5">
        <f t="shared" si="19"/>
        <v>9.0835262211537513E-3</v>
      </c>
      <c r="N398" s="5">
        <f t="shared" si="20"/>
        <v>0.12063767223309459</v>
      </c>
      <c r="O398" s="5">
        <f t="shared" si="18"/>
        <v>7.5295934122490998E-2</v>
      </c>
    </row>
    <row r="399" spans="1:15" x14ac:dyDescent="0.2">
      <c r="A399" s="3" t="s">
        <v>814</v>
      </c>
      <c r="B399" s="3" t="s">
        <v>815</v>
      </c>
      <c r="C399" s="3" t="s">
        <v>500</v>
      </c>
      <c r="D399" s="4">
        <v>13022061</v>
      </c>
      <c r="E399" s="4">
        <v>1008613</v>
      </c>
      <c r="F399" s="4">
        <v>377330</v>
      </c>
      <c r="G399" s="4">
        <v>631283</v>
      </c>
      <c r="H399" s="4">
        <v>0</v>
      </c>
      <c r="I399" s="3">
        <v>1008613</v>
      </c>
      <c r="J399" s="4">
        <v>4836044</v>
      </c>
      <c r="K399" s="3">
        <v>116</v>
      </c>
      <c r="L399" s="3" t="s">
        <v>84</v>
      </c>
      <c r="M399" s="5">
        <f t="shared" si="19"/>
        <v>0.37137316435547335</v>
      </c>
      <c r="N399" s="5">
        <f t="shared" si="20"/>
        <v>7.7454175648539819E-2</v>
      </c>
      <c r="O399" s="5">
        <f t="shared" si="18"/>
        <v>4.7947468454203941</v>
      </c>
    </row>
    <row r="400" spans="1:15" x14ac:dyDescent="0.2">
      <c r="A400" s="3" t="s">
        <v>816</v>
      </c>
      <c r="B400" s="3" t="s">
        <v>817</v>
      </c>
      <c r="C400" s="3" t="s">
        <v>500</v>
      </c>
      <c r="D400" s="4">
        <v>1631922</v>
      </c>
      <c r="E400" s="4">
        <v>418475</v>
      </c>
      <c r="F400" s="4">
        <v>308650</v>
      </c>
      <c r="G400" s="4">
        <v>109825</v>
      </c>
      <c r="H400" s="4">
        <v>0</v>
      </c>
      <c r="I400" s="3">
        <v>418475</v>
      </c>
      <c r="J400" s="4">
        <v>25019</v>
      </c>
      <c r="K400" s="3">
        <v>116</v>
      </c>
      <c r="L400" s="3" t="s">
        <v>84</v>
      </c>
      <c r="M400" s="5">
        <f t="shared" si="19"/>
        <v>1.5331002339572602E-2</v>
      </c>
      <c r="N400" s="5">
        <f t="shared" si="20"/>
        <v>0.25643076078391003</v>
      </c>
      <c r="O400" s="5">
        <f t="shared" si="18"/>
        <v>5.9786128203596391E-2</v>
      </c>
    </row>
    <row r="401" spans="1:15" x14ac:dyDescent="0.2">
      <c r="A401" s="3" t="s">
        <v>818</v>
      </c>
      <c r="B401" s="3" t="s">
        <v>819</v>
      </c>
      <c r="C401" s="3" t="s">
        <v>500</v>
      </c>
      <c r="D401" s="4">
        <v>818128</v>
      </c>
      <c r="E401" s="4">
        <v>126050</v>
      </c>
      <c r="F401" s="4">
        <v>106000</v>
      </c>
      <c r="G401" s="4">
        <v>20050</v>
      </c>
      <c r="H401" s="4">
        <v>0</v>
      </c>
      <c r="I401" s="3">
        <v>126050</v>
      </c>
      <c r="J401" s="4">
        <v>7040</v>
      </c>
      <c r="K401" s="3">
        <v>116</v>
      </c>
      <c r="L401" s="3" t="s">
        <v>84</v>
      </c>
      <c r="M401" s="5">
        <f t="shared" si="19"/>
        <v>8.6050104629104493E-3</v>
      </c>
      <c r="N401" s="5">
        <f t="shared" si="20"/>
        <v>0.1540712455752645</v>
      </c>
      <c r="O401" s="5">
        <f t="shared" si="18"/>
        <v>5.5850852836176121E-2</v>
      </c>
    </row>
    <row r="402" spans="1:15" x14ac:dyDescent="0.2">
      <c r="A402" s="3" t="s">
        <v>820</v>
      </c>
      <c r="B402" s="3" t="s">
        <v>821</v>
      </c>
      <c r="C402" s="3" t="s">
        <v>500</v>
      </c>
      <c r="D402" s="4">
        <v>354375</v>
      </c>
      <c r="E402" s="4">
        <v>57000</v>
      </c>
      <c r="F402" s="4">
        <v>28000</v>
      </c>
      <c r="G402" s="4">
        <v>29000</v>
      </c>
      <c r="H402" s="4">
        <v>0</v>
      </c>
      <c r="I402" s="3">
        <v>57000</v>
      </c>
      <c r="J402" s="4">
        <v>55354</v>
      </c>
      <c r="K402" s="3">
        <v>116</v>
      </c>
      <c r="L402" s="3" t="s">
        <v>84</v>
      </c>
      <c r="M402" s="5">
        <f t="shared" si="19"/>
        <v>0.15620176366843033</v>
      </c>
      <c r="N402" s="5">
        <f t="shared" si="20"/>
        <v>0.16084656084656085</v>
      </c>
      <c r="O402" s="5">
        <f t="shared" si="18"/>
        <v>0.97112280701754383</v>
      </c>
    </row>
    <row r="403" spans="1:15" x14ac:dyDescent="0.2">
      <c r="A403" s="3" t="s">
        <v>822</v>
      </c>
      <c r="B403" s="3" t="s">
        <v>823</v>
      </c>
      <c r="C403" s="3" t="s">
        <v>500</v>
      </c>
      <c r="D403" s="4">
        <v>1966870</v>
      </c>
      <c r="E403" s="4">
        <v>116449</v>
      </c>
      <c r="F403" s="4">
        <v>107749</v>
      </c>
      <c r="G403" s="4">
        <v>8700</v>
      </c>
      <c r="H403" s="4">
        <v>0</v>
      </c>
      <c r="I403" s="3">
        <v>116449</v>
      </c>
      <c r="J403" s="4">
        <v>37899</v>
      </c>
      <c r="K403" s="3">
        <v>116</v>
      </c>
      <c r="L403" s="3" t="s">
        <v>84</v>
      </c>
      <c r="M403" s="5">
        <f t="shared" si="19"/>
        <v>1.9268685779944787E-2</v>
      </c>
      <c r="N403" s="5">
        <f t="shared" si="20"/>
        <v>5.9205234713021193E-2</v>
      </c>
      <c r="O403" s="5">
        <f t="shared" si="18"/>
        <v>0.32545577892467947</v>
      </c>
    </row>
    <row r="404" spans="1:15" x14ac:dyDescent="0.2">
      <c r="A404" s="3" t="s">
        <v>824</v>
      </c>
      <c r="B404" s="3" t="s">
        <v>825</v>
      </c>
      <c r="C404" s="3" t="s">
        <v>500</v>
      </c>
      <c r="D404" s="4">
        <v>1107700</v>
      </c>
      <c r="E404" s="4">
        <v>79100</v>
      </c>
      <c r="F404" s="4">
        <v>58500</v>
      </c>
      <c r="G404" s="4">
        <v>20600</v>
      </c>
      <c r="H404" s="4">
        <v>0</v>
      </c>
      <c r="I404" s="3">
        <v>79100</v>
      </c>
      <c r="J404" s="4">
        <v>21150</v>
      </c>
      <c r="K404" s="3">
        <v>116</v>
      </c>
      <c r="L404" s="3" t="s">
        <v>84</v>
      </c>
      <c r="M404" s="5">
        <f t="shared" si="19"/>
        <v>1.9093617405434686E-2</v>
      </c>
      <c r="N404" s="5">
        <f t="shared" si="20"/>
        <v>7.1409226324817193E-2</v>
      </c>
      <c r="O404" s="5">
        <f t="shared" si="18"/>
        <v>0.26738305941845764</v>
      </c>
    </row>
    <row r="405" spans="1:15" x14ac:dyDescent="0.2">
      <c r="A405" s="3" t="s">
        <v>826</v>
      </c>
      <c r="B405" s="3" t="s">
        <v>827</v>
      </c>
      <c r="C405" s="3" t="s">
        <v>500</v>
      </c>
      <c r="D405" s="4">
        <v>1219248</v>
      </c>
      <c r="E405" s="4">
        <v>297200</v>
      </c>
      <c r="F405" s="4">
        <v>271500</v>
      </c>
      <c r="G405" s="4">
        <v>25700</v>
      </c>
      <c r="H405" s="4">
        <v>0</v>
      </c>
      <c r="I405" s="3">
        <v>297200</v>
      </c>
      <c r="J405" s="4">
        <v>20409</v>
      </c>
      <c r="K405" s="3">
        <v>116</v>
      </c>
      <c r="L405" s="3" t="s">
        <v>84</v>
      </c>
      <c r="M405" s="5">
        <f t="shared" si="19"/>
        <v>1.6739006338333137E-2</v>
      </c>
      <c r="N405" s="5">
        <f t="shared" si="20"/>
        <v>0.24375680747477133</v>
      </c>
      <c r="O405" s="5">
        <f t="shared" si="18"/>
        <v>6.8670928667563927E-2</v>
      </c>
    </row>
    <row r="406" spans="1:15" x14ac:dyDescent="0.2">
      <c r="A406" s="3" t="s">
        <v>828</v>
      </c>
      <c r="B406" s="3" t="s">
        <v>829</v>
      </c>
      <c r="C406" s="3" t="s">
        <v>500</v>
      </c>
      <c r="D406" s="4">
        <v>1296469</v>
      </c>
      <c r="E406" s="4">
        <v>88178</v>
      </c>
      <c r="F406" s="4">
        <v>9500</v>
      </c>
      <c r="G406" s="4">
        <v>78678</v>
      </c>
      <c r="H406" s="4">
        <v>0</v>
      </c>
      <c r="I406" s="3">
        <v>88178</v>
      </c>
      <c r="J406" s="4">
        <v>220565</v>
      </c>
      <c r="K406" s="3">
        <v>116</v>
      </c>
      <c r="L406" s="3" t="s">
        <v>84</v>
      </c>
      <c r="M406" s="5">
        <f t="shared" si="19"/>
        <v>0.17012747701641923</v>
      </c>
      <c r="N406" s="5">
        <f t="shared" si="20"/>
        <v>6.8013967167745618E-2</v>
      </c>
      <c r="O406" s="5">
        <f t="shared" si="18"/>
        <v>2.5013608836671279</v>
      </c>
    </row>
    <row r="407" spans="1:15" x14ac:dyDescent="0.2">
      <c r="A407" s="3" t="s">
        <v>830</v>
      </c>
      <c r="B407" s="3" t="s">
        <v>831</v>
      </c>
      <c r="C407" s="3" t="s">
        <v>500</v>
      </c>
      <c r="D407" s="4">
        <v>1977437</v>
      </c>
      <c r="E407" s="4">
        <v>418150</v>
      </c>
      <c r="F407" s="4">
        <v>352500</v>
      </c>
      <c r="G407" s="4">
        <v>65650</v>
      </c>
      <c r="H407" s="4">
        <v>0</v>
      </c>
      <c r="I407" s="3">
        <v>418150</v>
      </c>
      <c r="J407" s="4">
        <v>13536</v>
      </c>
      <c r="K407" s="3">
        <v>116</v>
      </c>
      <c r="L407" s="3" t="s">
        <v>84</v>
      </c>
      <c r="M407" s="5">
        <f t="shared" si="19"/>
        <v>6.8452243990579729E-3</v>
      </c>
      <c r="N407" s="5">
        <f t="shared" si="20"/>
        <v>0.21146059267627743</v>
      </c>
      <c r="O407" s="5">
        <f t="shared" si="18"/>
        <v>3.2371158675116585E-2</v>
      </c>
    </row>
    <row r="408" spans="1:15" x14ac:dyDescent="0.2">
      <c r="A408" s="3" t="s">
        <v>832</v>
      </c>
      <c r="B408" s="3" t="s">
        <v>833</v>
      </c>
      <c r="C408" s="3" t="s">
        <v>500</v>
      </c>
      <c r="D408" s="4">
        <v>1543511</v>
      </c>
      <c r="E408" s="4">
        <v>257705</v>
      </c>
      <c r="F408" s="4">
        <v>88000</v>
      </c>
      <c r="G408" s="4">
        <v>169705</v>
      </c>
      <c r="H408" s="4">
        <v>0</v>
      </c>
      <c r="I408" s="3">
        <v>257705</v>
      </c>
      <c r="J408" s="4">
        <v>18338</v>
      </c>
      <c r="K408" s="3">
        <v>116</v>
      </c>
      <c r="L408" s="3" t="s">
        <v>84</v>
      </c>
      <c r="M408" s="5">
        <f t="shared" si="19"/>
        <v>1.1880705741650044E-2</v>
      </c>
      <c r="N408" s="5">
        <f t="shared" si="20"/>
        <v>0.16696026137811781</v>
      </c>
      <c r="O408" s="5">
        <f t="shared" si="18"/>
        <v>7.1158883219184732E-2</v>
      </c>
    </row>
    <row r="409" spans="1:15" x14ac:dyDescent="0.2">
      <c r="A409" s="3" t="s">
        <v>834</v>
      </c>
      <c r="B409" s="3" t="s">
        <v>835</v>
      </c>
      <c r="C409" s="3" t="s">
        <v>500</v>
      </c>
      <c r="D409" s="4">
        <v>875291</v>
      </c>
      <c r="E409" s="4">
        <v>88795</v>
      </c>
      <c r="F409" s="4">
        <v>30500</v>
      </c>
      <c r="G409" s="4">
        <v>58295</v>
      </c>
      <c r="H409" s="4">
        <v>0</v>
      </c>
      <c r="I409" s="3">
        <v>88795</v>
      </c>
      <c r="J409" s="4">
        <v>31534</v>
      </c>
      <c r="K409" s="3">
        <v>116</v>
      </c>
      <c r="L409" s="3" t="s">
        <v>1</v>
      </c>
      <c r="M409" s="5">
        <f t="shared" si="19"/>
        <v>3.6026875633360794E-2</v>
      </c>
      <c r="N409" s="5">
        <f t="shared" si="20"/>
        <v>0.10144626187176607</v>
      </c>
      <c r="O409" s="5">
        <f t="shared" si="18"/>
        <v>0.35513260881806408</v>
      </c>
    </row>
    <row r="410" spans="1:15" x14ac:dyDescent="0.2">
      <c r="A410" s="3" t="s">
        <v>836</v>
      </c>
      <c r="B410" s="3" t="s">
        <v>837</v>
      </c>
      <c r="C410" s="3" t="s">
        <v>500</v>
      </c>
      <c r="D410" s="4">
        <v>1747137</v>
      </c>
      <c r="E410" s="4">
        <v>125614</v>
      </c>
      <c r="F410" s="4">
        <v>25500</v>
      </c>
      <c r="G410" s="4">
        <v>100114</v>
      </c>
      <c r="H410" s="4">
        <v>0</v>
      </c>
      <c r="I410" s="3">
        <v>125614</v>
      </c>
      <c r="J410" s="4">
        <v>222525</v>
      </c>
      <c r="K410" s="3">
        <v>116</v>
      </c>
      <c r="L410" s="3" t="s">
        <v>1</v>
      </c>
      <c r="M410" s="5">
        <f t="shared" si="19"/>
        <v>0.12736551283614278</v>
      </c>
      <c r="N410" s="5">
        <f t="shared" si="20"/>
        <v>7.1897052148743923E-2</v>
      </c>
      <c r="O410" s="5">
        <f t="shared" si="18"/>
        <v>1.7714983998598883</v>
      </c>
    </row>
    <row r="411" spans="1:15" x14ac:dyDescent="0.2">
      <c r="A411" s="3" t="s">
        <v>838</v>
      </c>
      <c r="B411" s="3" t="s">
        <v>839</v>
      </c>
      <c r="C411" s="3" t="s">
        <v>500</v>
      </c>
      <c r="D411" s="4">
        <v>2788771</v>
      </c>
      <c r="E411" s="4">
        <v>554196</v>
      </c>
      <c r="F411" s="4">
        <v>240500</v>
      </c>
      <c r="G411" s="4">
        <v>313696</v>
      </c>
      <c r="H411" s="4">
        <v>0</v>
      </c>
      <c r="I411" s="3">
        <v>554196</v>
      </c>
      <c r="J411" s="4">
        <v>132485</v>
      </c>
      <c r="K411" s="3">
        <v>116</v>
      </c>
      <c r="L411" s="3" t="s">
        <v>84</v>
      </c>
      <c r="M411" s="5">
        <f t="shared" si="19"/>
        <v>4.7506589820390417E-2</v>
      </c>
      <c r="N411" s="5">
        <f t="shared" si="20"/>
        <v>0.19872409746085282</v>
      </c>
      <c r="O411" s="5">
        <f t="shared" si="18"/>
        <v>0.23905802279337995</v>
      </c>
    </row>
    <row r="412" spans="1:15" x14ac:dyDescent="0.2">
      <c r="A412" s="3" t="s">
        <v>840</v>
      </c>
      <c r="B412" s="3" t="s">
        <v>841</v>
      </c>
      <c r="C412" s="3" t="s">
        <v>500</v>
      </c>
      <c r="D412" s="4">
        <v>2301892</v>
      </c>
      <c r="E412" s="4">
        <v>297252</v>
      </c>
      <c r="F412" s="4">
        <v>53200</v>
      </c>
      <c r="G412" s="4">
        <v>244052</v>
      </c>
      <c r="H412" s="4">
        <v>0</v>
      </c>
      <c r="I412" s="3">
        <v>297252</v>
      </c>
      <c r="J412" s="4">
        <v>220220</v>
      </c>
      <c r="K412" s="3">
        <v>116</v>
      </c>
      <c r="L412" s="3" t="s">
        <v>1</v>
      </c>
      <c r="M412" s="5">
        <f t="shared" si="19"/>
        <v>9.5669127830497691E-2</v>
      </c>
      <c r="N412" s="5">
        <f t="shared" si="20"/>
        <v>0.12913377343506993</v>
      </c>
      <c r="O412" s="5">
        <f t="shared" si="18"/>
        <v>0.74085287903866082</v>
      </c>
    </row>
    <row r="413" spans="1:15" x14ac:dyDescent="0.2">
      <c r="A413" s="3" t="s">
        <v>842</v>
      </c>
      <c r="B413" s="3" t="s">
        <v>843</v>
      </c>
      <c r="C413" s="3" t="s">
        <v>500</v>
      </c>
      <c r="D413" s="4">
        <v>864106</v>
      </c>
      <c r="E413" s="4">
        <v>77550</v>
      </c>
      <c r="F413" s="4">
        <v>28500</v>
      </c>
      <c r="G413" s="4">
        <v>49050</v>
      </c>
      <c r="H413" s="4">
        <v>0</v>
      </c>
      <c r="I413" s="3">
        <v>77550</v>
      </c>
      <c r="J413" s="4">
        <v>111218</v>
      </c>
      <c r="K413" s="3">
        <v>116</v>
      </c>
      <c r="L413" s="3" t="s">
        <v>1</v>
      </c>
      <c r="M413" s="5">
        <f t="shared" si="19"/>
        <v>0.12870874638065238</v>
      </c>
      <c r="N413" s="5">
        <f t="shared" si="20"/>
        <v>8.9745933947918424E-2</v>
      </c>
      <c r="O413" s="5">
        <f t="shared" si="18"/>
        <v>1.4341457124435848</v>
      </c>
    </row>
    <row r="414" spans="1:15" x14ac:dyDescent="0.2">
      <c r="A414" s="3" t="s">
        <v>844</v>
      </c>
      <c r="B414" s="3" t="s">
        <v>845</v>
      </c>
      <c r="C414" s="3" t="s">
        <v>500</v>
      </c>
      <c r="D414" s="4">
        <v>967417</v>
      </c>
      <c r="E414" s="4">
        <v>119770</v>
      </c>
      <c r="F414" s="4">
        <v>67500</v>
      </c>
      <c r="G414" s="4">
        <v>52270</v>
      </c>
      <c r="H414" s="4">
        <v>0</v>
      </c>
      <c r="I414" s="3">
        <v>119770</v>
      </c>
      <c r="J414" s="4">
        <v>34038</v>
      </c>
      <c r="K414" s="3">
        <v>116</v>
      </c>
      <c r="L414" s="3" t="s">
        <v>84</v>
      </c>
      <c r="M414" s="5">
        <f t="shared" si="19"/>
        <v>3.5184413753324574E-2</v>
      </c>
      <c r="N414" s="5">
        <f t="shared" si="20"/>
        <v>0.12380390255701523</v>
      </c>
      <c r="O414" s="5">
        <f t="shared" si="18"/>
        <v>0.28419470652083162</v>
      </c>
    </row>
    <row r="415" spans="1:15" x14ac:dyDescent="0.2">
      <c r="A415" s="3" t="s">
        <v>846</v>
      </c>
      <c r="B415" s="3" t="s">
        <v>847</v>
      </c>
      <c r="C415" s="3" t="s">
        <v>500</v>
      </c>
      <c r="D415" s="4">
        <v>4084332</v>
      </c>
      <c r="E415" s="4">
        <v>1312939</v>
      </c>
      <c r="F415" s="4">
        <v>912539</v>
      </c>
      <c r="G415" s="4">
        <v>400400</v>
      </c>
      <c r="H415" s="4">
        <v>0</v>
      </c>
      <c r="I415" s="3">
        <v>1312939</v>
      </c>
      <c r="J415" s="4">
        <v>25002</v>
      </c>
      <c r="K415" s="3">
        <v>116</v>
      </c>
      <c r="L415" s="3" t="s">
        <v>84</v>
      </c>
      <c r="M415" s="5">
        <f t="shared" si="19"/>
        <v>6.1214416457819783E-3</v>
      </c>
      <c r="N415" s="5">
        <f t="shared" si="20"/>
        <v>0.32145746232186806</v>
      </c>
      <c r="O415" s="5">
        <f t="shared" si="18"/>
        <v>1.9042773502805539E-2</v>
      </c>
    </row>
    <row r="416" spans="1:15" x14ac:dyDescent="0.2">
      <c r="A416" s="3" t="s">
        <v>848</v>
      </c>
      <c r="B416" s="3" t="s">
        <v>849</v>
      </c>
      <c r="C416" s="3" t="s">
        <v>500</v>
      </c>
      <c r="D416" s="4">
        <v>3762293</v>
      </c>
      <c r="E416" s="4">
        <v>339255</v>
      </c>
      <c r="F416" s="4">
        <v>112000</v>
      </c>
      <c r="G416" s="4">
        <v>227255</v>
      </c>
      <c r="H416" s="4">
        <v>0</v>
      </c>
      <c r="I416" s="3">
        <v>339255</v>
      </c>
      <c r="J416" s="4">
        <v>40315</v>
      </c>
      <c r="K416" s="3">
        <v>116</v>
      </c>
      <c r="L416" s="3" t="s">
        <v>1</v>
      </c>
      <c r="M416" s="5">
        <f t="shared" si="19"/>
        <v>1.0715539698795389E-2</v>
      </c>
      <c r="N416" s="5">
        <f t="shared" si="20"/>
        <v>9.0172402840501792E-2</v>
      </c>
      <c r="O416" s="5">
        <f t="shared" si="18"/>
        <v>0.11883391549129711</v>
      </c>
    </row>
    <row r="417" spans="1:15" x14ac:dyDescent="0.2">
      <c r="A417" s="3" t="s">
        <v>850</v>
      </c>
      <c r="B417" s="3" t="s">
        <v>851</v>
      </c>
      <c r="C417" s="3" t="s">
        <v>500</v>
      </c>
      <c r="D417" s="4">
        <v>1367698</v>
      </c>
      <c r="E417" s="4">
        <v>112325</v>
      </c>
      <c r="F417" s="4">
        <v>45250</v>
      </c>
      <c r="G417" s="4">
        <v>67075</v>
      </c>
      <c r="H417" s="4">
        <v>0</v>
      </c>
      <c r="I417" s="3">
        <v>112325</v>
      </c>
      <c r="J417" s="4">
        <v>67266</v>
      </c>
      <c r="K417" s="3">
        <v>116</v>
      </c>
      <c r="L417" s="3" t="s">
        <v>84</v>
      </c>
      <c r="M417" s="5">
        <f t="shared" si="19"/>
        <v>4.9181910041544256E-2</v>
      </c>
      <c r="N417" s="5">
        <f t="shared" si="20"/>
        <v>8.2127048515096168E-2</v>
      </c>
      <c r="O417" s="5">
        <f t="shared" si="18"/>
        <v>0.59885154685065656</v>
      </c>
    </row>
    <row r="418" spans="1:15" x14ac:dyDescent="0.2">
      <c r="A418" s="3" t="s">
        <v>852</v>
      </c>
      <c r="B418" s="3" t="s">
        <v>853</v>
      </c>
      <c r="C418" s="3" t="s">
        <v>500</v>
      </c>
      <c r="D418" s="4">
        <v>1369596</v>
      </c>
      <c r="E418" s="4">
        <v>164516</v>
      </c>
      <c r="F418" s="4">
        <v>55500</v>
      </c>
      <c r="G418" s="4">
        <v>109016</v>
      </c>
      <c r="H418" s="4">
        <v>0</v>
      </c>
      <c r="I418" s="3">
        <v>164516</v>
      </c>
      <c r="J418" s="4">
        <v>16555</v>
      </c>
      <c r="K418" s="3">
        <v>116</v>
      </c>
      <c r="L418" s="3" t="s">
        <v>84</v>
      </c>
      <c r="M418" s="5">
        <f t="shared" si="19"/>
        <v>1.2087506096688367E-2</v>
      </c>
      <c r="N418" s="5">
        <f t="shared" si="20"/>
        <v>0.12012009380868519</v>
      </c>
      <c r="O418" s="5">
        <f t="shared" si="18"/>
        <v>0.10062851029687082</v>
      </c>
    </row>
    <row r="419" spans="1:15" x14ac:dyDescent="0.2">
      <c r="A419" s="3" t="s">
        <v>854</v>
      </c>
      <c r="B419" s="3" t="s">
        <v>855</v>
      </c>
      <c r="C419" s="3" t="s">
        <v>500</v>
      </c>
      <c r="D419" s="4">
        <v>1328132</v>
      </c>
      <c r="E419" s="4">
        <v>115000</v>
      </c>
      <c r="F419" s="4">
        <v>50750</v>
      </c>
      <c r="G419" s="4">
        <v>64250</v>
      </c>
      <c r="H419" s="4">
        <v>0</v>
      </c>
      <c r="I419" s="3">
        <v>115000</v>
      </c>
      <c r="J419" s="4">
        <v>14116</v>
      </c>
      <c r="K419" s="3">
        <v>116</v>
      </c>
      <c r="L419" s="3" t="s">
        <v>1</v>
      </c>
      <c r="M419" s="5">
        <f t="shared" si="19"/>
        <v>1.0628461628814003E-2</v>
      </c>
      <c r="N419" s="5">
        <f t="shared" si="20"/>
        <v>8.6587778925588721E-2</v>
      </c>
      <c r="O419" s="5">
        <f t="shared" si="18"/>
        <v>0.12274782608695652</v>
      </c>
    </row>
    <row r="420" spans="1:15" x14ac:dyDescent="0.2">
      <c r="A420" s="3" t="s">
        <v>856</v>
      </c>
      <c r="B420" s="3" t="s">
        <v>857</v>
      </c>
      <c r="C420" s="3" t="s">
        <v>500</v>
      </c>
      <c r="D420" s="4">
        <v>1586295</v>
      </c>
      <c r="E420" s="4">
        <v>404726</v>
      </c>
      <c r="F420" s="4">
        <v>252000</v>
      </c>
      <c r="G420" s="4">
        <v>152726</v>
      </c>
      <c r="H420" s="4">
        <v>0</v>
      </c>
      <c r="I420" s="3">
        <v>404726</v>
      </c>
      <c r="J420" s="4">
        <v>75133</v>
      </c>
      <c r="K420" s="3">
        <v>116</v>
      </c>
      <c r="L420" s="3" t="s">
        <v>84</v>
      </c>
      <c r="M420" s="5">
        <f t="shared" si="19"/>
        <v>4.7363825770112118E-2</v>
      </c>
      <c r="N420" s="5">
        <f t="shared" si="20"/>
        <v>0.25513917650878304</v>
      </c>
      <c r="O420" s="5">
        <f t="shared" si="18"/>
        <v>0.18563917316900816</v>
      </c>
    </row>
    <row r="421" spans="1:15" x14ac:dyDescent="0.2">
      <c r="A421" s="3" t="s">
        <v>858</v>
      </c>
      <c r="B421" s="3" t="s">
        <v>859</v>
      </c>
      <c r="C421" s="3" t="s">
        <v>500</v>
      </c>
      <c r="D421" s="4">
        <v>1225720</v>
      </c>
      <c r="E421" s="4">
        <v>111200</v>
      </c>
      <c r="F421" s="4">
        <v>34750</v>
      </c>
      <c r="G421" s="4">
        <v>76450</v>
      </c>
      <c r="H421" s="4">
        <v>0</v>
      </c>
      <c r="I421" s="3">
        <v>111200</v>
      </c>
      <c r="J421" s="4">
        <v>40403</v>
      </c>
      <c r="K421" s="3">
        <v>116</v>
      </c>
      <c r="L421" s="3" t="s">
        <v>84</v>
      </c>
      <c r="M421" s="5">
        <f t="shared" si="19"/>
        <v>3.2962666840714028E-2</v>
      </c>
      <c r="N421" s="5">
        <f t="shared" si="20"/>
        <v>9.0722187775348365E-2</v>
      </c>
      <c r="O421" s="5">
        <f t="shared" si="18"/>
        <v>0.36333633093525181</v>
      </c>
    </row>
    <row r="422" spans="1:15" x14ac:dyDescent="0.2">
      <c r="A422" s="3" t="s">
        <v>860</v>
      </c>
      <c r="B422" s="3" t="s">
        <v>861</v>
      </c>
      <c r="C422" s="3" t="s">
        <v>500</v>
      </c>
      <c r="D422" s="4">
        <v>3089717</v>
      </c>
      <c r="E422" s="4">
        <v>272600</v>
      </c>
      <c r="F422" s="4">
        <v>146200</v>
      </c>
      <c r="G422" s="4">
        <v>126400</v>
      </c>
      <c r="H422" s="4">
        <v>0</v>
      </c>
      <c r="I422" s="3">
        <v>272600</v>
      </c>
      <c r="J422" s="4">
        <v>83145</v>
      </c>
      <c r="K422" s="3">
        <v>116</v>
      </c>
      <c r="L422" s="3" t="s">
        <v>84</v>
      </c>
      <c r="M422" s="5">
        <f t="shared" si="19"/>
        <v>2.6910231584316623E-2</v>
      </c>
      <c r="N422" s="5">
        <f t="shared" si="20"/>
        <v>8.8228145166693264E-2</v>
      </c>
      <c r="O422" s="5">
        <f t="shared" si="18"/>
        <v>0.30500733675715336</v>
      </c>
    </row>
    <row r="423" spans="1:15" x14ac:dyDescent="0.2">
      <c r="A423" s="3" t="s">
        <v>862</v>
      </c>
      <c r="B423" s="3" t="s">
        <v>863</v>
      </c>
      <c r="C423" s="3" t="s">
        <v>500</v>
      </c>
      <c r="D423" s="4">
        <v>3043716</v>
      </c>
      <c r="E423" s="4">
        <v>953250</v>
      </c>
      <c r="F423" s="4">
        <v>654150</v>
      </c>
      <c r="G423" s="4">
        <v>299100</v>
      </c>
      <c r="H423" s="4">
        <v>0</v>
      </c>
      <c r="I423" s="3">
        <v>953250</v>
      </c>
      <c r="J423" s="4">
        <v>19615</v>
      </c>
      <c r="K423" s="3">
        <v>116</v>
      </c>
      <c r="L423" s="3" t="s">
        <v>84</v>
      </c>
      <c r="M423" s="5">
        <f t="shared" si="19"/>
        <v>6.4444251697595963E-3</v>
      </c>
      <c r="N423" s="5">
        <f t="shared" si="20"/>
        <v>0.31318624996550271</v>
      </c>
      <c r="O423" s="5">
        <f t="shared" si="18"/>
        <v>2.05769735116706E-2</v>
      </c>
    </row>
    <row r="424" spans="1:15" x14ac:dyDescent="0.2">
      <c r="A424" s="3" t="s">
        <v>864</v>
      </c>
      <c r="B424" s="3" t="s">
        <v>865</v>
      </c>
      <c r="C424" s="3" t="s">
        <v>500</v>
      </c>
      <c r="D424" s="4">
        <v>2158371</v>
      </c>
      <c r="E424" s="4">
        <v>291825</v>
      </c>
      <c r="F424" s="4">
        <v>203200</v>
      </c>
      <c r="G424" s="4">
        <v>88625</v>
      </c>
      <c r="H424" s="4">
        <v>0</v>
      </c>
      <c r="I424" s="3">
        <v>291825</v>
      </c>
      <c r="J424" s="4">
        <v>131096</v>
      </c>
      <c r="K424" s="3">
        <v>116</v>
      </c>
      <c r="L424" s="3" t="s">
        <v>84</v>
      </c>
      <c r="M424" s="5">
        <f t="shared" si="19"/>
        <v>6.0738399468858693E-2</v>
      </c>
      <c r="N424" s="5">
        <f t="shared" si="20"/>
        <v>0.13520613462653083</v>
      </c>
      <c r="O424" s="5">
        <f t="shared" si="18"/>
        <v>0.44922813329906625</v>
      </c>
    </row>
    <row r="425" spans="1:15" x14ac:dyDescent="0.2">
      <c r="A425" s="3" t="s">
        <v>866</v>
      </c>
      <c r="B425" s="3" t="s">
        <v>867</v>
      </c>
      <c r="C425" s="3" t="s">
        <v>500</v>
      </c>
      <c r="D425" s="4">
        <v>5301274</v>
      </c>
      <c r="E425" s="4">
        <v>334340</v>
      </c>
      <c r="F425" s="4">
        <v>247000</v>
      </c>
      <c r="G425" s="4">
        <v>87340</v>
      </c>
      <c r="H425" s="4">
        <v>0</v>
      </c>
      <c r="I425" s="3">
        <v>334340</v>
      </c>
      <c r="J425" s="4">
        <v>192890</v>
      </c>
      <c r="K425" s="3">
        <v>116</v>
      </c>
      <c r="L425" s="3" t="s">
        <v>84</v>
      </c>
      <c r="M425" s="5">
        <f t="shared" si="19"/>
        <v>3.6385593349824968E-2</v>
      </c>
      <c r="N425" s="5">
        <f t="shared" si="20"/>
        <v>6.3067858782624706E-2</v>
      </c>
      <c r="O425" s="5">
        <f t="shared" si="18"/>
        <v>0.57692767841119819</v>
      </c>
    </row>
    <row r="426" spans="1:15" x14ac:dyDescent="0.2">
      <c r="A426" s="3" t="s">
        <v>868</v>
      </c>
      <c r="B426" s="3" t="s">
        <v>869</v>
      </c>
      <c r="C426" s="3" t="s">
        <v>500</v>
      </c>
      <c r="D426" s="4">
        <v>1308481</v>
      </c>
      <c r="E426" s="4">
        <v>196250</v>
      </c>
      <c r="F426" s="4">
        <v>126000</v>
      </c>
      <c r="G426" s="4">
        <v>70250</v>
      </c>
      <c r="H426" s="4">
        <v>0</v>
      </c>
      <c r="I426" s="3">
        <v>196250</v>
      </c>
      <c r="J426" s="4">
        <v>25156</v>
      </c>
      <c r="K426" s="3">
        <v>116</v>
      </c>
      <c r="L426" s="3" t="s">
        <v>84</v>
      </c>
      <c r="M426" s="5">
        <f t="shared" si="19"/>
        <v>1.9225346031008474E-2</v>
      </c>
      <c r="N426" s="5">
        <f t="shared" si="20"/>
        <v>0.14998307197429692</v>
      </c>
      <c r="O426" s="5">
        <f t="shared" si="18"/>
        <v>0.12818343949044586</v>
      </c>
    </row>
    <row r="427" spans="1:15" x14ac:dyDescent="0.2">
      <c r="A427" s="3" t="s">
        <v>870</v>
      </c>
      <c r="B427" s="3" t="s">
        <v>871</v>
      </c>
      <c r="C427" s="3" t="s">
        <v>500</v>
      </c>
      <c r="D427" s="4">
        <v>2876499</v>
      </c>
      <c r="E427" s="4">
        <v>467485</v>
      </c>
      <c r="F427" s="4">
        <v>337800</v>
      </c>
      <c r="G427" s="4">
        <v>129685</v>
      </c>
      <c r="H427" s="4">
        <v>0</v>
      </c>
      <c r="I427" s="3">
        <v>467485</v>
      </c>
      <c r="J427" s="4">
        <v>99855</v>
      </c>
      <c r="K427" s="3">
        <v>116</v>
      </c>
      <c r="L427" s="3" t="s">
        <v>84</v>
      </c>
      <c r="M427" s="5">
        <f t="shared" si="19"/>
        <v>3.4714074296566762E-2</v>
      </c>
      <c r="N427" s="5">
        <f t="shared" si="20"/>
        <v>0.16251874240178774</v>
      </c>
      <c r="O427" s="5">
        <f t="shared" si="18"/>
        <v>0.21360043637763779</v>
      </c>
    </row>
    <row r="428" spans="1:15" x14ac:dyDescent="0.2">
      <c r="A428" s="3" t="s">
        <v>872</v>
      </c>
      <c r="B428" s="3" t="s">
        <v>873</v>
      </c>
      <c r="C428" s="3" t="s">
        <v>500</v>
      </c>
      <c r="D428" s="4">
        <v>2001622</v>
      </c>
      <c r="E428" s="4">
        <v>130537</v>
      </c>
      <c r="F428" s="4">
        <v>19000</v>
      </c>
      <c r="G428" s="4">
        <v>111537</v>
      </c>
      <c r="H428" s="4">
        <v>0</v>
      </c>
      <c r="I428" s="3">
        <v>130537</v>
      </c>
      <c r="J428" s="4">
        <v>53676</v>
      </c>
      <c r="K428" s="3">
        <v>116</v>
      </c>
      <c r="L428" s="3" t="s">
        <v>1</v>
      </c>
      <c r="M428" s="5">
        <f t="shared" si="19"/>
        <v>2.6816252019612095E-2</v>
      </c>
      <c r="N428" s="5">
        <f t="shared" si="20"/>
        <v>6.5215610140176322E-2</v>
      </c>
      <c r="O428" s="5">
        <f t="shared" si="18"/>
        <v>0.41119376115584089</v>
      </c>
    </row>
    <row r="429" spans="1:15" x14ac:dyDescent="0.2">
      <c r="A429" s="3" t="s">
        <v>874</v>
      </c>
      <c r="B429" s="3" t="s">
        <v>875</v>
      </c>
      <c r="C429" s="3" t="s">
        <v>500</v>
      </c>
      <c r="D429" s="4">
        <v>1178611</v>
      </c>
      <c r="E429" s="4">
        <v>62299</v>
      </c>
      <c r="F429" s="4">
        <v>12000</v>
      </c>
      <c r="G429" s="4">
        <v>50299</v>
      </c>
      <c r="H429" s="4">
        <v>0</v>
      </c>
      <c r="I429" s="3">
        <v>62299</v>
      </c>
      <c r="J429" s="4">
        <v>35446</v>
      </c>
      <c r="K429" s="3">
        <v>116</v>
      </c>
      <c r="L429" s="3" t="s">
        <v>1</v>
      </c>
      <c r="M429" s="5">
        <f t="shared" si="19"/>
        <v>3.0074384169161836E-2</v>
      </c>
      <c r="N429" s="5">
        <f t="shared" si="20"/>
        <v>5.2857982828940164E-2</v>
      </c>
      <c r="O429" s="5">
        <f t="shared" si="18"/>
        <v>0.56896579399348302</v>
      </c>
    </row>
    <row r="430" spans="1:15" x14ac:dyDescent="0.2">
      <c r="A430" s="3" t="s">
        <v>876</v>
      </c>
      <c r="B430" s="3" t="s">
        <v>877</v>
      </c>
      <c r="C430" s="3" t="s">
        <v>500</v>
      </c>
      <c r="D430" s="4">
        <v>771236</v>
      </c>
      <c r="E430" s="4">
        <v>63150</v>
      </c>
      <c r="F430" s="4">
        <v>15500</v>
      </c>
      <c r="G430" s="4">
        <v>47650</v>
      </c>
      <c r="H430" s="4">
        <v>0</v>
      </c>
      <c r="I430" s="3">
        <v>63150</v>
      </c>
      <c r="J430" s="4">
        <v>20767</v>
      </c>
      <c r="K430" s="3">
        <v>116</v>
      </c>
      <c r="L430" s="3" t="s">
        <v>84</v>
      </c>
      <c r="M430" s="5">
        <f t="shared" si="19"/>
        <v>2.6926906938991437E-2</v>
      </c>
      <c r="N430" s="5">
        <f t="shared" si="20"/>
        <v>8.1881551172403783E-2</v>
      </c>
      <c r="O430" s="5">
        <f t="shared" si="18"/>
        <v>0.32885193982581157</v>
      </c>
    </row>
    <row r="431" spans="1:15" x14ac:dyDescent="0.2">
      <c r="A431" s="3" t="s">
        <v>878</v>
      </c>
      <c r="B431" s="3" t="s">
        <v>879</v>
      </c>
      <c r="C431" s="3" t="s">
        <v>500</v>
      </c>
      <c r="D431" s="4">
        <v>603083</v>
      </c>
      <c r="E431" s="4">
        <v>110850</v>
      </c>
      <c r="F431" s="4">
        <v>19000</v>
      </c>
      <c r="G431" s="4">
        <v>91850</v>
      </c>
      <c r="H431" s="4">
        <v>0</v>
      </c>
      <c r="I431" s="3">
        <v>110850</v>
      </c>
      <c r="J431" s="4">
        <v>74221</v>
      </c>
      <c r="K431" s="3">
        <v>116</v>
      </c>
      <c r="L431" s="3" t="s">
        <v>84</v>
      </c>
      <c r="M431" s="5">
        <f t="shared" si="19"/>
        <v>0.12306929560276114</v>
      </c>
      <c r="N431" s="5">
        <f t="shared" si="20"/>
        <v>0.18380554583697434</v>
      </c>
      <c r="O431" s="5">
        <f t="shared" si="18"/>
        <v>0.66956247180875061</v>
      </c>
    </row>
    <row r="432" spans="1:15" x14ac:dyDescent="0.2">
      <c r="A432" s="3" t="s">
        <v>880</v>
      </c>
      <c r="B432" s="3" t="s">
        <v>881</v>
      </c>
      <c r="C432" s="3" t="s">
        <v>500</v>
      </c>
      <c r="D432" s="4">
        <v>1450918</v>
      </c>
      <c r="E432" s="4">
        <v>252500</v>
      </c>
      <c r="F432" s="4">
        <v>122500</v>
      </c>
      <c r="G432" s="4">
        <v>130000</v>
      </c>
      <c r="H432" s="4">
        <v>0</v>
      </c>
      <c r="I432" s="3">
        <v>252500</v>
      </c>
      <c r="J432" s="4">
        <v>92440</v>
      </c>
      <c r="K432" s="3">
        <v>116</v>
      </c>
      <c r="L432" s="3" t="s">
        <v>84</v>
      </c>
      <c r="M432" s="5">
        <f t="shared" si="19"/>
        <v>6.3711388238342895E-2</v>
      </c>
      <c r="N432" s="5">
        <f t="shared" si="20"/>
        <v>0.17402775346366922</v>
      </c>
      <c r="O432" s="5">
        <f t="shared" si="18"/>
        <v>0.36609900990099009</v>
      </c>
    </row>
    <row r="433" spans="1:15" x14ac:dyDescent="0.2">
      <c r="A433" s="3" t="s">
        <v>882</v>
      </c>
      <c r="B433" s="3" t="s">
        <v>883</v>
      </c>
      <c r="C433" s="3" t="s">
        <v>500</v>
      </c>
      <c r="D433" s="4">
        <v>1589249</v>
      </c>
      <c r="E433" s="4">
        <v>137811</v>
      </c>
      <c r="F433" s="4">
        <v>46000</v>
      </c>
      <c r="G433" s="4">
        <v>91811</v>
      </c>
      <c r="H433" s="4">
        <v>0</v>
      </c>
      <c r="I433" s="3">
        <v>137811</v>
      </c>
      <c r="J433" s="4">
        <v>71671</v>
      </c>
      <c r="K433" s="3">
        <v>116</v>
      </c>
      <c r="L433" s="3" t="s">
        <v>84</v>
      </c>
      <c r="M433" s="5">
        <f t="shared" si="19"/>
        <v>4.5097401351204248E-2</v>
      </c>
      <c r="N433" s="5">
        <f t="shared" si="20"/>
        <v>8.6714542529207198E-2</v>
      </c>
      <c r="O433" s="5">
        <f t="shared" si="18"/>
        <v>0.52006733860141785</v>
      </c>
    </row>
    <row r="434" spans="1:15" x14ac:dyDescent="0.2">
      <c r="A434" s="3" t="s">
        <v>884</v>
      </c>
      <c r="B434" s="3" t="s">
        <v>885</v>
      </c>
      <c r="C434" s="3" t="s">
        <v>500</v>
      </c>
      <c r="D434" s="4">
        <v>1629284</v>
      </c>
      <c r="E434" s="4">
        <v>445095</v>
      </c>
      <c r="F434" s="4">
        <v>242450</v>
      </c>
      <c r="G434" s="4">
        <v>202645</v>
      </c>
      <c r="H434" s="4">
        <v>0</v>
      </c>
      <c r="I434" s="3">
        <v>445095</v>
      </c>
      <c r="J434" s="4">
        <v>7859</v>
      </c>
      <c r="K434" s="3">
        <v>116</v>
      </c>
      <c r="L434" s="3" t="s">
        <v>84</v>
      </c>
      <c r="M434" s="5">
        <f t="shared" si="19"/>
        <v>4.8235912216654676E-3</v>
      </c>
      <c r="N434" s="5">
        <f t="shared" si="20"/>
        <v>0.27318441720412157</v>
      </c>
      <c r="O434" s="5">
        <f t="shared" ref="O434:O442" si="21">J434/E434</f>
        <v>1.7656904705736977E-2</v>
      </c>
    </row>
    <row r="435" spans="1:15" x14ac:dyDescent="0.2">
      <c r="A435" s="3" t="s">
        <v>886</v>
      </c>
      <c r="B435" s="3" t="s">
        <v>887</v>
      </c>
      <c r="C435" s="3" t="s">
        <v>500</v>
      </c>
      <c r="D435" s="4">
        <v>1243496</v>
      </c>
      <c r="E435" s="4">
        <v>160475</v>
      </c>
      <c r="F435" s="4">
        <v>85000</v>
      </c>
      <c r="G435" s="4">
        <v>75475</v>
      </c>
      <c r="H435" s="4">
        <v>0</v>
      </c>
      <c r="I435" s="3">
        <v>160475</v>
      </c>
      <c r="J435" s="4">
        <v>50180</v>
      </c>
      <c r="K435" s="3">
        <v>116</v>
      </c>
      <c r="L435" s="3" t="s">
        <v>84</v>
      </c>
      <c r="M435" s="5">
        <f t="shared" si="19"/>
        <v>4.0353969775536069E-2</v>
      </c>
      <c r="N435" s="5">
        <f t="shared" si="20"/>
        <v>0.12905148066419192</v>
      </c>
      <c r="O435" s="5">
        <f t="shared" si="21"/>
        <v>0.31269668172612558</v>
      </c>
    </row>
    <row r="436" spans="1:15" x14ac:dyDescent="0.2">
      <c r="A436" s="3" t="s">
        <v>888</v>
      </c>
      <c r="B436" s="3" t="s">
        <v>889</v>
      </c>
      <c r="C436" s="3" t="s">
        <v>500</v>
      </c>
      <c r="D436" s="4">
        <v>1547591</v>
      </c>
      <c r="E436" s="4">
        <v>119466</v>
      </c>
      <c r="F436" s="4">
        <v>45500</v>
      </c>
      <c r="G436" s="4">
        <v>73966</v>
      </c>
      <c r="H436" s="4">
        <v>0</v>
      </c>
      <c r="I436" s="3">
        <v>119466</v>
      </c>
      <c r="J436" s="4">
        <v>128695</v>
      </c>
      <c r="K436" s="3">
        <v>116</v>
      </c>
      <c r="L436" s="3" t="s">
        <v>84</v>
      </c>
      <c r="M436" s="5">
        <f t="shared" si="19"/>
        <v>8.3158276314607676E-2</v>
      </c>
      <c r="N436" s="5">
        <f t="shared" si="20"/>
        <v>7.7194814392174682E-2</v>
      </c>
      <c r="O436" s="5">
        <f t="shared" si="21"/>
        <v>1.0772521052014798</v>
      </c>
    </row>
    <row r="437" spans="1:15" x14ac:dyDescent="0.2">
      <c r="A437" s="3" t="s">
        <v>890</v>
      </c>
      <c r="B437" s="3" t="s">
        <v>891</v>
      </c>
      <c r="C437" s="3" t="s">
        <v>500</v>
      </c>
      <c r="D437" s="4">
        <v>1198819</v>
      </c>
      <c r="E437" s="4">
        <v>151200</v>
      </c>
      <c r="F437" s="4">
        <v>90000</v>
      </c>
      <c r="G437" s="4">
        <v>61200</v>
      </c>
      <c r="H437" s="4">
        <v>0</v>
      </c>
      <c r="I437" s="3">
        <v>151200</v>
      </c>
      <c r="J437" s="4">
        <v>30109</v>
      </c>
      <c r="K437" s="3">
        <v>116</v>
      </c>
      <c r="L437" s="3" t="s">
        <v>84</v>
      </c>
      <c r="M437" s="5">
        <f t="shared" si="19"/>
        <v>2.5115551221660651E-2</v>
      </c>
      <c r="N437" s="5">
        <f t="shared" si="20"/>
        <v>0.12612412716181509</v>
      </c>
      <c r="O437" s="5">
        <f t="shared" si="21"/>
        <v>0.19913359788359788</v>
      </c>
    </row>
    <row r="438" spans="1:15" x14ac:dyDescent="0.2">
      <c r="A438" s="3" t="s">
        <v>892</v>
      </c>
      <c r="B438" s="3" t="s">
        <v>893</v>
      </c>
      <c r="C438" s="3" t="s">
        <v>500</v>
      </c>
      <c r="D438" s="4">
        <v>1233899</v>
      </c>
      <c r="E438" s="4">
        <v>155500</v>
      </c>
      <c r="F438" s="4">
        <v>84000</v>
      </c>
      <c r="G438" s="4">
        <v>71500</v>
      </c>
      <c r="H438" s="4">
        <v>0</v>
      </c>
      <c r="I438" s="3">
        <v>155500</v>
      </c>
      <c r="J438" s="4">
        <v>44064</v>
      </c>
      <c r="K438" s="3">
        <v>116</v>
      </c>
      <c r="L438" s="3" t="s">
        <v>84</v>
      </c>
      <c r="M438" s="5">
        <f t="shared" si="19"/>
        <v>3.5711188679138244E-2</v>
      </c>
      <c r="N438" s="5">
        <f t="shared" si="20"/>
        <v>0.12602328067370183</v>
      </c>
      <c r="O438" s="5">
        <f t="shared" si="21"/>
        <v>0.28336977491961413</v>
      </c>
    </row>
    <row r="439" spans="1:15" x14ac:dyDescent="0.2">
      <c r="A439" s="3" t="s">
        <v>894</v>
      </c>
      <c r="B439" s="3" t="s">
        <v>895</v>
      </c>
      <c r="C439" s="3" t="s">
        <v>500</v>
      </c>
      <c r="D439" s="4">
        <v>688107</v>
      </c>
      <c r="E439" s="4">
        <v>83580</v>
      </c>
      <c r="F439" s="4">
        <v>31750</v>
      </c>
      <c r="G439" s="4">
        <v>51830</v>
      </c>
      <c r="H439" s="4">
        <v>0</v>
      </c>
      <c r="I439" s="3">
        <v>83580</v>
      </c>
      <c r="J439" s="4">
        <v>35737</v>
      </c>
      <c r="K439" s="3">
        <v>116</v>
      </c>
      <c r="L439" s="3" t="s">
        <v>1</v>
      </c>
      <c r="M439" s="5">
        <f t="shared" si="19"/>
        <v>5.193523681636722E-2</v>
      </c>
      <c r="N439" s="5">
        <f t="shared" si="20"/>
        <v>0.12146366771446883</v>
      </c>
      <c r="O439" s="5">
        <f t="shared" si="21"/>
        <v>0.42757836803062932</v>
      </c>
    </row>
    <row r="440" spans="1:15" x14ac:dyDescent="0.2">
      <c r="A440" s="3" t="s">
        <v>896</v>
      </c>
      <c r="B440" s="3" t="s">
        <v>897</v>
      </c>
      <c r="C440" s="3" t="s">
        <v>500</v>
      </c>
      <c r="D440" s="4">
        <v>909102</v>
      </c>
      <c r="E440" s="4">
        <v>63650</v>
      </c>
      <c r="F440" s="4">
        <v>10500</v>
      </c>
      <c r="G440" s="4">
        <v>53150</v>
      </c>
      <c r="H440" s="4">
        <v>0</v>
      </c>
      <c r="I440" s="3">
        <v>63650</v>
      </c>
      <c r="J440" s="4">
        <v>43883</v>
      </c>
      <c r="K440" s="3">
        <v>116</v>
      </c>
      <c r="L440" s="3" t="s">
        <v>84</v>
      </c>
      <c r="M440" s="5">
        <f t="shared" si="19"/>
        <v>4.8270711097324615E-2</v>
      </c>
      <c r="N440" s="5">
        <f t="shared" si="20"/>
        <v>7.0014145827420909E-2</v>
      </c>
      <c r="O440" s="5">
        <f t="shared" si="21"/>
        <v>0.68944226237234874</v>
      </c>
    </row>
    <row r="441" spans="1:15" x14ac:dyDescent="0.2">
      <c r="A441" s="3" t="s">
        <v>898</v>
      </c>
      <c r="B441" s="3" t="s">
        <v>899</v>
      </c>
      <c r="C441" s="3" t="s">
        <v>500</v>
      </c>
      <c r="D441" s="4">
        <v>1227277</v>
      </c>
      <c r="E441" s="4">
        <v>48750</v>
      </c>
      <c r="F441" s="4">
        <v>12000</v>
      </c>
      <c r="G441" s="4">
        <v>36750</v>
      </c>
      <c r="H441" s="4">
        <v>0</v>
      </c>
      <c r="I441" s="3">
        <v>48750</v>
      </c>
      <c r="J441" s="4">
        <v>46106</v>
      </c>
      <c r="K441" s="3">
        <v>116</v>
      </c>
      <c r="L441" s="3" t="s">
        <v>84</v>
      </c>
      <c r="M441" s="5">
        <f t="shared" si="19"/>
        <v>3.7567721060526679E-2</v>
      </c>
      <c r="N441" s="5">
        <f t="shared" si="20"/>
        <v>3.9722083930522616E-2</v>
      </c>
      <c r="O441" s="5">
        <f t="shared" si="21"/>
        <v>0.94576410256410259</v>
      </c>
    </row>
    <row r="442" spans="1:15" x14ac:dyDescent="0.2">
      <c r="A442" s="3" t="s">
        <v>900</v>
      </c>
      <c r="B442" s="3" t="s">
        <v>901</v>
      </c>
      <c r="C442" s="3" t="s">
        <v>500</v>
      </c>
      <c r="D442" s="4">
        <v>4415675</v>
      </c>
      <c r="E442" s="4">
        <v>819745</v>
      </c>
      <c r="F442" s="4">
        <v>423400</v>
      </c>
      <c r="G442" s="4">
        <v>396345</v>
      </c>
      <c r="H442" s="4">
        <v>0</v>
      </c>
      <c r="I442" s="3">
        <v>819745</v>
      </c>
      <c r="J442" s="4">
        <v>766617</v>
      </c>
      <c r="K442" s="3">
        <v>116</v>
      </c>
      <c r="L442" s="3" t="s">
        <v>84</v>
      </c>
      <c r="M442" s="5">
        <f t="shared" si="19"/>
        <v>0.17361264132890214</v>
      </c>
      <c r="N442" s="5">
        <f t="shared" si="20"/>
        <v>0.18564432391423735</v>
      </c>
      <c r="O442" s="5">
        <f t="shared" si="21"/>
        <v>0.93518960164441378</v>
      </c>
    </row>
    <row r="443" spans="1:15" x14ac:dyDescent="0.2">
      <c r="L443" s="3" t="s">
        <v>903</v>
      </c>
      <c r="M443" s="5">
        <f>AVERAGE(M242:M442)</f>
        <v>5.5066995463420219E-2</v>
      </c>
      <c r="N443" s="5">
        <f>AVERAGE(N242:N442)</f>
        <v>0.13526570141691377</v>
      </c>
      <c r="O443" s="5">
        <f>AVERAGE(O242:O442)</f>
        <v>0.63017584301411245</v>
      </c>
    </row>
    <row r="536" spans="15:15" x14ac:dyDescent="0.2">
      <c r="O536" s="6"/>
    </row>
    <row r="537" spans="15:15" x14ac:dyDescent="0.2">
      <c r="O537" s="6"/>
    </row>
  </sheetData>
  <customSheetViews>
    <customSheetView guid="{608DFC54-58CB-4650-B8D7-E31B259126CE}">
      <pane ySplit="1" topLeftCell="A269" activePane="bottomLeft" state="frozen"/>
      <selection pane="bottomLeft" activeCell="A2" sqref="A2:XFD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8"/>
  <sheetViews>
    <sheetView tabSelected="1" workbookViewId="0">
      <pane ySplit="3" topLeftCell="A87" activePane="bottomLeft" state="frozen"/>
      <selection pane="bottomLeft" activeCell="B113" sqref="B113"/>
    </sheetView>
  </sheetViews>
  <sheetFormatPr baseColWidth="10" defaultColWidth="9.1640625" defaultRowHeight="15" x14ac:dyDescent="0.2"/>
  <cols>
    <col min="1" max="1" width="24.33203125" style="3" customWidth="1"/>
    <col min="2" max="2" width="23.5" style="4" customWidth="1"/>
    <col min="3" max="3" width="26" style="3" bestFit="1" customWidth="1"/>
    <col min="4" max="4" width="27.5" style="3" bestFit="1" customWidth="1"/>
    <col min="5" max="5" width="26" style="6" bestFit="1" customWidth="1"/>
    <col min="6" max="16384" width="9.1640625" style="3"/>
  </cols>
  <sheetData>
    <row r="1" spans="1:5" x14ac:dyDescent="0.2">
      <c r="A1" s="3" t="s">
        <v>0</v>
      </c>
      <c r="B1" s="4" t="s">
        <v>1</v>
      </c>
    </row>
    <row r="3" spans="1:5" x14ac:dyDescent="0.2">
      <c r="A3" s="11" t="s">
        <v>2</v>
      </c>
      <c r="B3" s="8" t="s">
        <v>3</v>
      </c>
      <c r="C3" s="11" t="s">
        <v>4</v>
      </c>
      <c r="D3" s="11" t="s">
        <v>5</v>
      </c>
      <c r="E3" s="10" t="s">
        <v>6</v>
      </c>
    </row>
    <row r="4" spans="1:5" x14ac:dyDescent="0.2">
      <c r="A4" s="7" t="s">
        <v>7</v>
      </c>
      <c r="B4" s="8">
        <v>1056667</v>
      </c>
      <c r="C4" s="9">
        <v>0.18289245304050242</v>
      </c>
      <c r="D4" s="9">
        <v>0.12571267454684804</v>
      </c>
      <c r="E4" s="10">
        <v>1.4548449764494176</v>
      </c>
    </row>
    <row r="5" spans="1:5" x14ac:dyDescent="0.2">
      <c r="A5" s="7" t="s">
        <v>8</v>
      </c>
      <c r="B5" s="8">
        <v>954465</v>
      </c>
      <c r="C5" s="9">
        <v>0.18479799260780924</v>
      </c>
      <c r="D5" s="9">
        <v>0.11623977958957658</v>
      </c>
      <c r="E5" s="10">
        <v>1.5897999227140687</v>
      </c>
    </row>
    <row r="6" spans="1:5" x14ac:dyDescent="0.2">
      <c r="A6" s="7" t="s">
        <v>9</v>
      </c>
      <c r="B6" s="8">
        <v>1325345</v>
      </c>
      <c r="C6" s="9">
        <v>0.28863274651966853</v>
      </c>
      <c r="D6" s="9">
        <v>7.2077336053542357E-2</v>
      </c>
      <c r="E6" s="10">
        <v>4.0044868792772652</v>
      </c>
    </row>
    <row r="7" spans="1:5" x14ac:dyDescent="0.2">
      <c r="A7" s="7" t="s">
        <v>10</v>
      </c>
      <c r="B7" s="8">
        <v>51351</v>
      </c>
      <c r="C7" s="9">
        <v>9.1445921520091886E-2</v>
      </c>
      <c r="D7" s="9">
        <v>5.9968479819070601E-2</v>
      </c>
      <c r="E7" s="10">
        <v>1.5248997772828508</v>
      </c>
    </row>
    <row r="8" spans="1:5" x14ac:dyDescent="0.2">
      <c r="A8" s="7" t="s">
        <v>11</v>
      </c>
      <c r="B8" s="8">
        <v>1165573</v>
      </c>
      <c r="C8" s="9">
        <v>0.18722671711324926</v>
      </c>
      <c r="D8" s="9">
        <v>3.910150939777491E-2</v>
      </c>
      <c r="E8" s="10">
        <v>4.7882222450446745</v>
      </c>
    </row>
    <row r="9" spans="1:5" x14ac:dyDescent="0.2">
      <c r="A9" s="7" t="s">
        <v>12</v>
      </c>
      <c r="B9" s="8">
        <v>566870</v>
      </c>
      <c r="C9" s="9">
        <v>4.694086529121852E-2</v>
      </c>
      <c r="D9" s="9">
        <v>3.2506013038144765E-2</v>
      </c>
      <c r="E9" s="10">
        <v>1.4440671403206207</v>
      </c>
    </row>
    <row r="10" spans="1:5" x14ac:dyDescent="0.2">
      <c r="A10" s="7" t="s">
        <v>13</v>
      </c>
      <c r="B10" s="8">
        <v>607486</v>
      </c>
      <c r="C10" s="9">
        <v>0.20925179478453285</v>
      </c>
      <c r="D10" s="9">
        <v>8.3066437856468223E-2</v>
      </c>
      <c r="E10" s="10">
        <v>2.5190895406650551</v>
      </c>
    </row>
    <row r="11" spans="1:5" x14ac:dyDescent="0.2">
      <c r="A11" s="7" t="s">
        <v>14</v>
      </c>
      <c r="B11" s="8">
        <v>968436</v>
      </c>
      <c r="C11" s="9">
        <v>0.18642867414368527</v>
      </c>
      <c r="D11" s="9">
        <v>0.13601010111704817</v>
      </c>
      <c r="E11" s="10">
        <v>1.3706972688980479</v>
      </c>
    </row>
    <row r="12" spans="1:5" x14ac:dyDescent="0.2">
      <c r="A12" s="7" t="s">
        <v>15</v>
      </c>
      <c r="B12" s="8">
        <v>763211</v>
      </c>
      <c r="C12" s="9">
        <v>0.13537997998065471</v>
      </c>
      <c r="D12" s="9">
        <v>0.15852586240079239</v>
      </c>
      <c r="E12" s="10">
        <v>0.85399302000566191</v>
      </c>
    </row>
    <row r="13" spans="1:5" x14ac:dyDescent="0.2">
      <c r="A13" s="7" t="s">
        <v>16</v>
      </c>
      <c r="B13" s="8">
        <v>552346</v>
      </c>
      <c r="C13" s="9">
        <v>0.23478139264820963</v>
      </c>
      <c r="D13" s="9">
        <v>5.6104806730604521E-2</v>
      </c>
      <c r="E13" s="10">
        <v>4.1846930116976786</v>
      </c>
    </row>
    <row r="14" spans="1:5" x14ac:dyDescent="0.2">
      <c r="A14" s="7" t="s">
        <v>17</v>
      </c>
      <c r="B14" s="8">
        <v>1191708</v>
      </c>
      <c r="C14" s="9">
        <v>0.25114534109236636</v>
      </c>
      <c r="D14" s="9">
        <v>9.7515475460649564E-2</v>
      </c>
      <c r="E14" s="10">
        <v>2.5754408713692944</v>
      </c>
    </row>
    <row r="15" spans="1:5" x14ac:dyDescent="0.2">
      <c r="A15" s="7" t="s">
        <v>18</v>
      </c>
      <c r="B15" s="8">
        <v>99631</v>
      </c>
      <c r="C15" s="9">
        <v>7.4571813290161007E-2</v>
      </c>
      <c r="D15" s="9">
        <v>4.5433485948410263E-2</v>
      </c>
      <c r="E15" s="10">
        <v>1.641340340356831</v>
      </c>
    </row>
    <row r="16" spans="1:5" x14ac:dyDescent="0.2">
      <c r="A16" s="7" t="s">
        <v>19</v>
      </c>
      <c r="B16" s="8">
        <v>1389460</v>
      </c>
      <c r="C16" s="9">
        <v>0.15251895125850143</v>
      </c>
      <c r="D16" s="9">
        <v>0.11791300209076078</v>
      </c>
      <c r="E16" s="10">
        <v>1.2934871350413379</v>
      </c>
    </row>
    <row r="17" spans="1:5" x14ac:dyDescent="0.2">
      <c r="A17" s="7" t="s">
        <v>20</v>
      </c>
      <c r="B17" s="8">
        <v>131040</v>
      </c>
      <c r="C17" s="9">
        <v>9.3302564752506825E-2</v>
      </c>
      <c r="D17" s="9">
        <v>0.11577521088131193</v>
      </c>
      <c r="E17" s="10">
        <v>0.80589414644346313</v>
      </c>
    </row>
    <row r="18" spans="1:5" x14ac:dyDescent="0.2">
      <c r="A18" s="7" t="s">
        <v>21</v>
      </c>
      <c r="B18" s="8">
        <v>842240</v>
      </c>
      <c r="C18" s="9">
        <v>0.1848470376717139</v>
      </c>
      <c r="D18" s="9">
        <v>7.9710017698120625E-2</v>
      </c>
      <c r="E18" s="10">
        <v>2.3189938104363534</v>
      </c>
    </row>
    <row r="19" spans="1:5" x14ac:dyDescent="0.2">
      <c r="A19" s="7" t="s">
        <v>22</v>
      </c>
      <c r="B19" s="8">
        <v>986392</v>
      </c>
      <c r="C19" s="9">
        <v>0.16020656810028128</v>
      </c>
      <c r="D19" s="9">
        <v>0.10566134389128733</v>
      </c>
      <c r="E19" s="10">
        <v>1.5162268640564931</v>
      </c>
    </row>
    <row r="20" spans="1:5" x14ac:dyDescent="0.2">
      <c r="A20" s="7" t="s">
        <v>23</v>
      </c>
      <c r="B20" s="8">
        <v>91339</v>
      </c>
      <c r="C20" s="9">
        <v>0.10661613219891468</v>
      </c>
      <c r="D20" s="9">
        <v>6.6304894660847505E-2</v>
      </c>
      <c r="E20" s="10">
        <v>1.6079677487500881</v>
      </c>
    </row>
    <row r="21" spans="1:5" x14ac:dyDescent="0.2">
      <c r="A21" s="7" t="s">
        <v>24</v>
      </c>
      <c r="B21" s="8">
        <v>60792</v>
      </c>
      <c r="C21" s="9">
        <v>5.220908712249709E-2</v>
      </c>
      <c r="D21" s="9">
        <v>7.3545489288428759E-2</v>
      </c>
      <c r="E21" s="10">
        <v>0.70988836470643191</v>
      </c>
    </row>
    <row r="22" spans="1:5" x14ac:dyDescent="0.2">
      <c r="A22" s="7" t="s">
        <v>25</v>
      </c>
      <c r="B22" s="8">
        <v>1305637</v>
      </c>
      <c r="C22" s="9">
        <v>0.23274436440716489</v>
      </c>
      <c r="D22" s="9">
        <v>7.6256023667377507E-2</v>
      </c>
      <c r="E22" s="10">
        <v>3.0521439909111523</v>
      </c>
    </row>
    <row r="23" spans="1:5" x14ac:dyDescent="0.2">
      <c r="A23" s="7" t="s">
        <v>26</v>
      </c>
      <c r="B23" s="8">
        <v>388821</v>
      </c>
      <c r="C23" s="9">
        <v>0.18115215493263534</v>
      </c>
      <c r="D23" s="9">
        <v>3.3029596837090204E-2</v>
      </c>
      <c r="E23" s="10">
        <v>5.484540299602223</v>
      </c>
    </row>
    <row r="24" spans="1:5" x14ac:dyDescent="0.2">
      <c r="A24" s="7" t="s">
        <v>27</v>
      </c>
      <c r="B24" s="8">
        <v>1765267</v>
      </c>
      <c r="C24" s="9">
        <v>0.21121730470768657</v>
      </c>
      <c r="D24" s="9">
        <v>0.11302413005093456</v>
      </c>
      <c r="E24" s="10">
        <v>1.8687806277518</v>
      </c>
    </row>
    <row r="25" spans="1:5" x14ac:dyDescent="0.2">
      <c r="A25" s="7" t="s">
        <v>28</v>
      </c>
      <c r="B25" s="8">
        <v>376703</v>
      </c>
      <c r="C25" s="9">
        <v>0.20445077155535488</v>
      </c>
      <c r="D25" s="9">
        <v>9.2900344746737057E-2</v>
      </c>
      <c r="E25" s="10">
        <v>2.200753636735409</v>
      </c>
    </row>
    <row r="26" spans="1:5" x14ac:dyDescent="0.2">
      <c r="A26" s="7" t="s">
        <v>29</v>
      </c>
      <c r="B26" s="8">
        <v>1778014</v>
      </c>
      <c r="C26" s="9">
        <v>0.21281354891088317</v>
      </c>
      <c r="D26" s="9">
        <v>8.4792724467153427E-2</v>
      </c>
      <c r="E26" s="10">
        <v>2.50980906968406</v>
      </c>
    </row>
    <row r="27" spans="1:5" x14ac:dyDescent="0.2">
      <c r="A27" s="7" t="s">
        <v>30</v>
      </c>
      <c r="B27" s="8">
        <v>206345</v>
      </c>
      <c r="C27" s="9">
        <v>0.17346475557984112</v>
      </c>
      <c r="D27" s="9">
        <v>5.2070110546004793E-2</v>
      </c>
      <c r="E27" s="10">
        <v>3.3313690668388762</v>
      </c>
    </row>
    <row r="28" spans="1:5" x14ac:dyDescent="0.2">
      <c r="A28" s="7" t="s">
        <v>31</v>
      </c>
      <c r="B28" s="8">
        <v>488505</v>
      </c>
      <c r="C28" s="9">
        <v>0.11482169560175119</v>
      </c>
      <c r="D28" s="9">
        <v>0.13803730009829671</v>
      </c>
      <c r="E28" s="10">
        <v>0.83181644033885316</v>
      </c>
    </row>
    <row r="29" spans="1:5" x14ac:dyDescent="0.2">
      <c r="A29" s="7" t="s">
        <v>32</v>
      </c>
      <c r="B29" s="8">
        <v>1217083</v>
      </c>
      <c r="C29" s="9">
        <v>0.19319792833559984</v>
      </c>
      <c r="D29" s="9">
        <v>0.12095810113198011</v>
      </c>
      <c r="E29" s="10">
        <v>1.5972301691872399</v>
      </c>
    </row>
    <row r="30" spans="1:5" x14ac:dyDescent="0.2">
      <c r="A30" s="7" t="s">
        <v>33</v>
      </c>
      <c r="B30" s="8">
        <v>4073346</v>
      </c>
      <c r="C30" s="9">
        <v>0.4541035410824561</v>
      </c>
      <c r="D30" s="9">
        <v>5.5886780076257941E-2</v>
      </c>
      <c r="E30" s="10">
        <v>8.1254196513527592</v>
      </c>
    </row>
    <row r="31" spans="1:5" x14ac:dyDescent="0.2">
      <c r="A31" s="7" t="s">
        <v>34</v>
      </c>
      <c r="B31" s="8">
        <v>339717</v>
      </c>
      <c r="C31" s="9">
        <v>6.750731623856214E-2</v>
      </c>
      <c r="D31" s="9">
        <v>0.18008925940211423</v>
      </c>
      <c r="E31" s="10">
        <v>0.37485476070412233</v>
      </c>
    </row>
    <row r="32" spans="1:5" x14ac:dyDescent="0.2">
      <c r="A32" s="7" t="s">
        <v>35</v>
      </c>
      <c r="B32" s="8">
        <v>110689</v>
      </c>
      <c r="C32" s="9">
        <v>7.8266593883992708E-2</v>
      </c>
      <c r="D32" s="9">
        <v>7.1197152425020643E-2</v>
      </c>
      <c r="E32" s="10">
        <v>1.0992938792940778</v>
      </c>
    </row>
    <row r="33" spans="1:5" x14ac:dyDescent="0.2">
      <c r="A33" s="7" t="s">
        <v>36</v>
      </c>
      <c r="B33" s="8">
        <v>1281511</v>
      </c>
      <c r="C33" s="9">
        <v>0.21501144508765563</v>
      </c>
      <c r="D33" s="9">
        <v>0.11868848674347954</v>
      </c>
      <c r="E33" s="10">
        <v>1.8115610956634582</v>
      </c>
    </row>
    <row r="34" spans="1:5" x14ac:dyDescent="0.2">
      <c r="A34" s="7" t="s">
        <v>37</v>
      </c>
      <c r="B34" s="8">
        <v>715543</v>
      </c>
      <c r="C34" s="9">
        <v>0.16948557173486897</v>
      </c>
      <c r="D34" s="9">
        <v>0.18355404215969673</v>
      </c>
      <c r="E34" s="10">
        <v>0.92335515873527951</v>
      </c>
    </row>
    <row r="35" spans="1:5" x14ac:dyDescent="0.2">
      <c r="A35" s="7" t="s">
        <v>38</v>
      </c>
      <c r="B35" s="8">
        <v>710737</v>
      </c>
      <c r="C35" s="9">
        <v>0.1139666407968751</v>
      </c>
      <c r="D35" s="9">
        <v>0.15209160471813687</v>
      </c>
      <c r="E35" s="10">
        <v>0.74932893901726727</v>
      </c>
    </row>
    <row r="36" spans="1:5" x14ac:dyDescent="0.2">
      <c r="A36" s="7" t="s">
        <v>39</v>
      </c>
      <c r="B36" s="8">
        <v>649630</v>
      </c>
      <c r="C36" s="9">
        <v>0.19580839875551664</v>
      </c>
      <c r="D36" s="9">
        <v>0.10240885051671619</v>
      </c>
      <c r="E36" s="10">
        <v>1.9120261360960678</v>
      </c>
    </row>
    <row r="37" spans="1:5" x14ac:dyDescent="0.2">
      <c r="A37" s="7" t="s">
        <v>40</v>
      </c>
      <c r="B37" s="8">
        <v>808720</v>
      </c>
      <c r="C37" s="9">
        <v>0.31000263727636818</v>
      </c>
      <c r="D37" s="9">
        <v>6.4407042141223086E-2</v>
      </c>
      <c r="E37" s="10">
        <v>4.8131792265298587</v>
      </c>
    </row>
    <row r="38" spans="1:5" x14ac:dyDescent="0.2">
      <c r="A38" s="7" t="s">
        <v>41</v>
      </c>
      <c r="B38" s="8">
        <v>90578</v>
      </c>
      <c r="C38" s="9">
        <v>4.8921230111471356E-2</v>
      </c>
      <c r="D38" s="9">
        <v>0.15941338596073359</v>
      </c>
      <c r="E38" s="10">
        <v>0.30688282427876878</v>
      </c>
    </row>
    <row r="39" spans="1:5" x14ac:dyDescent="0.2">
      <c r="A39" s="7" t="s">
        <v>42</v>
      </c>
      <c r="B39" s="8">
        <v>702122</v>
      </c>
      <c r="C39" s="9">
        <v>0.15337619110760528</v>
      </c>
      <c r="D39" s="9">
        <v>0.16457005223277588</v>
      </c>
      <c r="E39" s="10">
        <v>0.9319811777823499</v>
      </c>
    </row>
    <row r="40" spans="1:5" x14ac:dyDescent="0.2">
      <c r="A40" s="7" t="s">
        <v>43</v>
      </c>
      <c r="B40" s="8">
        <v>139704</v>
      </c>
      <c r="C40" s="9">
        <v>0.11273997917961216</v>
      </c>
      <c r="D40" s="9">
        <v>9.7295770556098032E-2</v>
      </c>
      <c r="E40" s="10">
        <v>1.1587346349717167</v>
      </c>
    </row>
    <row r="41" spans="1:5" x14ac:dyDescent="0.2">
      <c r="A41" s="7" t="s">
        <v>44</v>
      </c>
      <c r="B41" s="8">
        <v>1240949</v>
      </c>
      <c r="C41" s="9">
        <v>0.61593353004970852</v>
      </c>
      <c r="D41" s="9">
        <v>3.5929112617229475E-2</v>
      </c>
      <c r="E41" s="10">
        <v>17.143020942697685</v>
      </c>
    </row>
    <row r="42" spans="1:5" x14ac:dyDescent="0.2">
      <c r="A42" s="7" t="s">
        <v>45</v>
      </c>
      <c r="B42" s="8">
        <v>298865</v>
      </c>
      <c r="C42" s="9">
        <v>0.28670388146010667</v>
      </c>
      <c r="D42" s="9">
        <v>5.7593074556535437E-2</v>
      </c>
      <c r="E42" s="10">
        <v>4.9780964754480648</v>
      </c>
    </row>
    <row r="43" spans="1:5" x14ac:dyDescent="0.2">
      <c r="A43" s="7" t="s">
        <v>46</v>
      </c>
      <c r="B43" s="8">
        <v>552015</v>
      </c>
      <c r="C43" s="9">
        <v>0.25071955009780977</v>
      </c>
      <c r="D43" s="9">
        <v>6.9312988055263994E-2</v>
      </c>
      <c r="E43" s="10">
        <v>3.6172087963933737</v>
      </c>
    </row>
    <row r="44" spans="1:5" x14ac:dyDescent="0.2">
      <c r="A44" s="7" t="s">
        <v>47</v>
      </c>
      <c r="B44" s="8">
        <v>1048191</v>
      </c>
      <c r="C44" s="9">
        <v>0.16942139075758131</v>
      </c>
      <c r="D44" s="9">
        <v>8.2724316768675421E-2</v>
      </c>
      <c r="E44" s="10">
        <v>2.048024055989965</v>
      </c>
    </row>
    <row r="45" spans="1:5" x14ac:dyDescent="0.2">
      <c r="A45" s="7" t="s">
        <v>48</v>
      </c>
      <c r="B45" s="8">
        <v>1677470</v>
      </c>
      <c r="C45" s="9">
        <v>0.2445022450153081</v>
      </c>
      <c r="D45" s="9">
        <v>8.7291413262826037E-2</v>
      </c>
      <c r="E45" s="10">
        <v>2.8009885036359234</v>
      </c>
    </row>
    <row r="46" spans="1:5" x14ac:dyDescent="0.2">
      <c r="A46" s="7" t="s">
        <v>49</v>
      </c>
      <c r="B46" s="8">
        <v>295752</v>
      </c>
      <c r="C46" s="9">
        <v>0.20575426254553347</v>
      </c>
      <c r="D46" s="9">
        <v>4.6849041744700864E-2</v>
      </c>
      <c r="E46" s="10">
        <v>4.3918563727892366</v>
      </c>
    </row>
    <row r="47" spans="1:5" x14ac:dyDescent="0.2">
      <c r="A47" s="7" t="s">
        <v>50</v>
      </c>
      <c r="B47" s="8">
        <v>523721</v>
      </c>
      <c r="C47" s="9">
        <v>0.11421108860806974</v>
      </c>
      <c r="D47" s="9">
        <v>0.16259456602071767</v>
      </c>
      <c r="E47" s="10">
        <v>0.70242869367182326</v>
      </c>
    </row>
    <row r="48" spans="1:5" x14ac:dyDescent="0.2">
      <c r="A48" s="7" t="s">
        <v>51</v>
      </c>
      <c r="B48" s="8">
        <v>1599732</v>
      </c>
      <c r="C48" s="9">
        <v>0.20051420454972757</v>
      </c>
      <c r="D48" s="9">
        <v>8.0565690182734143E-2</v>
      </c>
      <c r="E48" s="10">
        <v>2.4888287321182703</v>
      </c>
    </row>
    <row r="49" spans="1:5" x14ac:dyDescent="0.2">
      <c r="A49" s="7" t="s">
        <v>52</v>
      </c>
      <c r="B49" s="8">
        <v>18572</v>
      </c>
      <c r="C49" s="9">
        <v>0.18897990333248538</v>
      </c>
      <c r="D49" s="9">
        <v>5.0877639277537523E-2</v>
      </c>
      <c r="E49" s="10">
        <v>3.7143999999999999</v>
      </c>
    </row>
    <row r="50" spans="1:5" x14ac:dyDescent="0.2">
      <c r="A50" s="7" t="s">
        <v>53</v>
      </c>
      <c r="B50" s="8">
        <v>143872</v>
      </c>
      <c r="C50" s="9">
        <v>7.4926543115363509E-2</v>
      </c>
      <c r="D50" s="9">
        <v>4.9530927926323347E-2</v>
      </c>
      <c r="E50" s="17">
        <v>1.5127223787693991</v>
      </c>
    </row>
    <row r="51" spans="1:5" x14ac:dyDescent="0.2">
      <c r="A51" s="7" t="s">
        <v>54</v>
      </c>
      <c r="B51" s="8">
        <v>1515181</v>
      </c>
      <c r="C51" s="9">
        <v>0.18710939405408977</v>
      </c>
      <c r="D51" s="9">
        <v>8.9961082190486721E-2</v>
      </c>
      <c r="E51" s="10">
        <v>2.0798926546692473</v>
      </c>
    </row>
    <row r="52" spans="1:5" x14ac:dyDescent="0.2">
      <c r="A52" s="7" t="s">
        <v>55</v>
      </c>
      <c r="B52" s="8">
        <v>191567</v>
      </c>
      <c r="C52" s="9">
        <v>4.7924194679798221E-2</v>
      </c>
      <c r="D52" s="9">
        <v>0.15382739114380437</v>
      </c>
      <c r="E52" s="10">
        <v>0.31154526072015781</v>
      </c>
    </row>
    <row r="53" spans="1:5" x14ac:dyDescent="0.2">
      <c r="A53" s="7" t="s">
        <v>56</v>
      </c>
      <c r="B53" s="8">
        <v>1248593</v>
      </c>
      <c r="C53" s="9">
        <v>0.1475563080084431</v>
      </c>
      <c r="D53" s="9">
        <v>0.1598386727563037</v>
      </c>
      <c r="E53" s="10">
        <v>0.92315774063898315</v>
      </c>
    </row>
    <row r="54" spans="1:5" x14ac:dyDescent="0.2">
      <c r="A54" s="7" t="s">
        <v>57</v>
      </c>
      <c r="B54" s="8">
        <v>983148</v>
      </c>
      <c r="C54" s="9">
        <v>0.13302152621861443</v>
      </c>
      <c r="D54" s="9">
        <v>0.14591901872763971</v>
      </c>
      <c r="E54" s="10">
        <v>0.91161198436306179</v>
      </c>
    </row>
    <row r="55" spans="1:5" x14ac:dyDescent="0.2">
      <c r="A55" s="7" t="s">
        <v>58</v>
      </c>
      <c r="B55" s="8">
        <v>931281</v>
      </c>
      <c r="C55" s="9">
        <v>0.19619459412086787</v>
      </c>
      <c r="D55" s="9">
        <v>0.11073496841293179</v>
      </c>
      <c r="E55" s="10">
        <v>1.771749221883157</v>
      </c>
    </row>
    <row r="56" spans="1:5" x14ac:dyDescent="0.2">
      <c r="A56" s="7" t="s">
        <v>59</v>
      </c>
      <c r="B56" s="8">
        <v>1588655</v>
      </c>
      <c r="C56" s="9">
        <v>0.22115616988482348</v>
      </c>
      <c r="D56" s="9">
        <v>0.11010706895668462</v>
      </c>
      <c r="E56" s="10">
        <v>2.0085555993850388</v>
      </c>
    </row>
    <row r="57" spans="1:5" x14ac:dyDescent="0.2">
      <c r="A57" s="7" t="s">
        <v>60</v>
      </c>
      <c r="B57" s="8">
        <v>270391</v>
      </c>
      <c r="C57" s="9">
        <v>0.10898033492416062</v>
      </c>
      <c r="D57" s="9">
        <v>0.12109714283871784</v>
      </c>
      <c r="E57" s="10">
        <v>0.89994142198140148</v>
      </c>
    </row>
    <row r="58" spans="1:5" x14ac:dyDescent="0.2">
      <c r="A58" s="7" t="s">
        <v>61</v>
      </c>
      <c r="B58" s="8">
        <v>615945</v>
      </c>
      <c r="C58" s="9">
        <v>0.14850564902281307</v>
      </c>
      <c r="D58" s="9">
        <v>0.1496504019172441</v>
      </c>
      <c r="E58" s="10">
        <v>0.99235048566682726</v>
      </c>
    </row>
    <row r="59" spans="1:5" x14ac:dyDescent="0.2">
      <c r="A59" s="7" t="s">
        <v>62</v>
      </c>
      <c r="B59" s="8">
        <v>250750</v>
      </c>
      <c r="C59" s="9">
        <v>0.15748422174532084</v>
      </c>
      <c r="D59" s="9">
        <v>4.9453499918039122E-2</v>
      </c>
      <c r="E59" s="10">
        <v>3.1844909259470922</v>
      </c>
    </row>
    <row r="60" spans="1:5" x14ac:dyDescent="0.2">
      <c r="A60" s="7" t="s">
        <v>63</v>
      </c>
      <c r="B60" s="8">
        <v>201573</v>
      </c>
      <c r="C60" s="9">
        <v>8.0217970595539034E-2</v>
      </c>
      <c r="D60" s="9">
        <v>0.10138585555010793</v>
      </c>
      <c r="E60" s="10">
        <v>0.79121461430971407</v>
      </c>
    </row>
    <row r="61" spans="1:5" x14ac:dyDescent="0.2">
      <c r="A61" s="7" t="s">
        <v>64</v>
      </c>
      <c r="B61" s="8">
        <v>16551</v>
      </c>
      <c r="C61" s="9">
        <v>9.1773702717080484E-4</v>
      </c>
      <c r="D61" s="9">
        <v>4.996180115775373E-3</v>
      </c>
      <c r="E61" s="10">
        <v>0.18368773861315812</v>
      </c>
    </row>
    <row r="62" spans="1:5" x14ac:dyDescent="0.2">
      <c r="A62" s="7" t="s">
        <v>65</v>
      </c>
      <c r="B62" s="8">
        <v>1192527</v>
      </c>
      <c r="C62" s="9">
        <v>0.25115274922318159</v>
      </c>
      <c r="D62" s="9">
        <v>8.4415319107352782E-2</v>
      </c>
      <c r="E62" s="10">
        <v>2.9752034568960783</v>
      </c>
    </row>
    <row r="63" spans="1:5" x14ac:dyDescent="0.2">
      <c r="A63" s="7" t="s">
        <v>66</v>
      </c>
      <c r="B63" s="8">
        <v>1254323</v>
      </c>
      <c r="C63" s="9">
        <v>0.20610610383626704</v>
      </c>
      <c r="D63" s="9">
        <v>5.8544365156202656E-2</v>
      </c>
      <c r="E63" s="10">
        <v>3.5205113811782538</v>
      </c>
    </row>
    <row r="64" spans="1:5" x14ac:dyDescent="0.2">
      <c r="A64" s="7" t="s">
        <v>67</v>
      </c>
      <c r="B64" s="8">
        <v>531851</v>
      </c>
      <c r="C64" s="9">
        <v>0.16398184224782192</v>
      </c>
      <c r="D64" s="9">
        <v>0.12353049452218121</v>
      </c>
      <c r="E64" s="10">
        <v>1.3274604208629412</v>
      </c>
    </row>
    <row r="65" spans="1:6" x14ac:dyDescent="0.2">
      <c r="A65" s="7" t="s">
        <v>68</v>
      </c>
      <c r="B65" s="8">
        <v>48144499</v>
      </c>
      <c r="C65" s="18">
        <v>0.17488890979578811</v>
      </c>
      <c r="D65" s="18">
        <v>9.5550375584811956E-2</v>
      </c>
      <c r="E65" s="10">
        <v>2.3699351099609807</v>
      </c>
    </row>
    <row r="66" spans="1:6" x14ac:dyDescent="0.2">
      <c r="B66" s="3"/>
    </row>
    <row r="67" spans="1:6" x14ac:dyDescent="0.2">
      <c r="B67" s="3"/>
    </row>
    <row r="68" spans="1:6" x14ac:dyDescent="0.2">
      <c r="A68" s="1" t="s">
        <v>904</v>
      </c>
    </row>
    <row r="69" spans="1:6" s="12" customFormat="1" x14ac:dyDescent="0.2">
      <c r="A69" s="20" t="s">
        <v>905</v>
      </c>
      <c r="B69" s="13"/>
      <c r="E69" s="14"/>
      <c r="F69" s="20" t="s">
        <v>906</v>
      </c>
    </row>
    <row r="70" spans="1:6" s="12" customFormat="1" x14ac:dyDescent="0.2">
      <c r="B70" s="13"/>
      <c r="E70" s="14"/>
    </row>
    <row r="71" spans="1:6" s="12" customFormat="1" x14ac:dyDescent="0.2">
      <c r="A71" s="15" t="s">
        <v>40</v>
      </c>
      <c r="B71" s="13">
        <v>808720</v>
      </c>
      <c r="C71" s="16">
        <v>0.31000263727636818</v>
      </c>
      <c r="D71" s="16">
        <v>6.4407042141223086E-2</v>
      </c>
      <c r="E71" s="14">
        <v>4.8131792265298587</v>
      </c>
      <c r="F71" s="19">
        <v>0.01</v>
      </c>
    </row>
    <row r="72" spans="1:6" s="12" customFormat="1" x14ac:dyDescent="0.2">
      <c r="A72" s="15" t="s">
        <v>9</v>
      </c>
      <c r="B72" s="13">
        <v>1325345</v>
      </c>
      <c r="C72" s="16">
        <v>0.28863274651966853</v>
      </c>
      <c r="D72" s="16">
        <v>7.2077336053542357E-2</v>
      </c>
      <c r="E72" s="14">
        <v>4.0044868792772652</v>
      </c>
      <c r="F72" s="19">
        <v>1.7999999999999999E-2</v>
      </c>
    </row>
    <row r="73" spans="1:6" s="12" customFormat="1" x14ac:dyDescent="0.2">
      <c r="A73" s="15" t="s">
        <v>65</v>
      </c>
      <c r="B73" s="13">
        <v>1192527</v>
      </c>
      <c r="C73" s="16">
        <v>0.25115274922318159</v>
      </c>
      <c r="D73" s="16">
        <v>8.4415319107352782E-2</v>
      </c>
      <c r="E73" s="14">
        <v>2.9752034568960783</v>
      </c>
      <c r="F73" s="19">
        <v>0.05</v>
      </c>
    </row>
    <row r="74" spans="1:6" s="12" customFormat="1" x14ac:dyDescent="0.2">
      <c r="A74" s="15" t="s">
        <v>17</v>
      </c>
      <c r="B74" s="13">
        <v>1191708</v>
      </c>
      <c r="C74" s="16">
        <v>0.25114534109236636</v>
      </c>
      <c r="D74" s="16">
        <v>9.7515475460649564E-2</v>
      </c>
      <c r="E74" s="14">
        <v>2.5754408713692944</v>
      </c>
      <c r="F74" s="16">
        <v>9.6999999999999989E-2</v>
      </c>
    </row>
    <row r="75" spans="1:6" s="12" customFormat="1" x14ac:dyDescent="0.2">
      <c r="A75" s="15" t="s">
        <v>17</v>
      </c>
      <c r="B75" s="13">
        <v>1191708</v>
      </c>
      <c r="C75" s="16">
        <v>0.25114534109236636</v>
      </c>
      <c r="D75" s="16">
        <v>9.7515475460649564E-2</v>
      </c>
      <c r="E75" s="14">
        <v>2.5754408713692944</v>
      </c>
      <c r="F75" s="16">
        <v>9.6999999999999989E-2</v>
      </c>
    </row>
    <row r="76" spans="1:6" s="12" customFormat="1" x14ac:dyDescent="0.2">
      <c r="A76" s="15" t="s">
        <v>46</v>
      </c>
      <c r="B76" s="13">
        <v>552015</v>
      </c>
      <c r="C76" s="16">
        <v>0.25071955009780977</v>
      </c>
      <c r="D76" s="16">
        <v>6.9312988055263994E-2</v>
      </c>
      <c r="E76" s="14">
        <v>3.6172087963933737</v>
      </c>
      <c r="F76" s="19">
        <v>8.5000000000000006E-2</v>
      </c>
    </row>
    <row r="77" spans="1:6" s="12" customFormat="1" x14ac:dyDescent="0.2">
      <c r="A77" s="15" t="s">
        <v>48</v>
      </c>
      <c r="B77" s="13">
        <v>1677470</v>
      </c>
      <c r="C77" s="16">
        <v>0.2445022450153081</v>
      </c>
      <c r="D77" s="16">
        <v>8.7291413262826037E-2</v>
      </c>
      <c r="E77" s="14">
        <v>2.8009885036359234</v>
      </c>
      <c r="F77" s="19">
        <v>4.0999999999999995E-2</v>
      </c>
    </row>
    <row r="78" spans="1:6" s="12" customFormat="1" x14ac:dyDescent="0.2">
      <c r="A78" s="15" t="s">
        <v>16</v>
      </c>
      <c r="B78" s="13">
        <v>552346</v>
      </c>
      <c r="C78" s="16">
        <v>0.23478139264820963</v>
      </c>
      <c r="D78" s="16">
        <v>5.6104806730604521E-2</v>
      </c>
      <c r="E78" s="14">
        <v>4.1846930116976786</v>
      </c>
      <c r="F78" s="16">
        <v>1.3999999999999999E-2</v>
      </c>
    </row>
    <row r="79" spans="1:6" s="12" customFormat="1" x14ac:dyDescent="0.2">
      <c r="A79" s="15" t="s">
        <v>25</v>
      </c>
      <c r="B79" s="13">
        <v>1305637</v>
      </c>
      <c r="C79" s="16">
        <v>0.23274436440716489</v>
      </c>
      <c r="D79" s="16">
        <v>7.6256023667377507E-2</v>
      </c>
      <c r="E79" s="14">
        <v>3.0521439909111523</v>
      </c>
      <c r="F79" s="19">
        <v>1.2E-2</v>
      </c>
    </row>
    <row r="80" spans="1:6" s="12" customFormat="1" x14ac:dyDescent="0.2">
      <c r="A80" s="15" t="s">
        <v>59</v>
      </c>
      <c r="B80" s="13">
        <v>1588655</v>
      </c>
      <c r="C80" s="16">
        <v>0.22115616988482348</v>
      </c>
      <c r="D80" s="16">
        <v>0.11010706895668462</v>
      </c>
      <c r="E80" s="14">
        <v>2.0085555993850388</v>
      </c>
      <c r="F80" s="16">
        <v>1.9E-2</v>
      </c>
    </row>
    <row r="81" spans="1:6" s="12" customFormat="1" x14ac:dyDescent="0.2">
      <c r="A81" s="15" t="s">
        <v>29</v>
      </c>
      <c r="B81" s="13">
        <v>1778014</v>
      </c>
      <c r="C81" s="16">
        <v>0.21281354891088317</v>
      </c>
      <c r="D81" s="16">
        <v>8.4792724467153427E-2</v>
      </c>
      <c r="E81" s="14">
        <v>2.50980906968406</v>
      </c>
      <c r="F81" s="19">
        <v>8.6999999999999994E-2</v>
      </c>
    </row>
    <row r="82" spans="1:6" s="12" customFormat="1" x14ac:dyDescent="0.2">
      <c r="A82" s="15" t="s">
        <v>27</v>
      </c>
      <c r="B82" s="13">
        <v>1765267</v>
      </c>
      <c r="C82" s="16">
        <v>0.21121730470768657</v>
      </c>
      <c r="D82" s="16">
        <v>0.11302413005093456</v>
      </c>
      <c r="E82" s="14">
        <v>1.8687806277518</v>
      </c>
      <c r="F82" s="19">
        <v>4.4999999999999998E-2</v>
      </c>
    </row>
    <row r="83" spans="1:6" s="12" customFormat="1" x14ac:dyDescent="0.2">
      <c r="A83" s="15" t="s">
        <v>13</v>
      </c>
      <c r="B83" s="13">
        <v>607486</v>
      </c>
      <c r="C83" s="16">
        <v>0.20925179478453285</v>
      </c>
      <c r="D83" s="16">
        <v>8.3066437856468223E-2</v>
      </c>
      <c r="E83" s="14">
        <v>2.5190895406650551</v>
      </c>
      <c r="F83" s="16">
        <v>8.0000000000000002E-3</v>
      </c>
    </row>
    <row r="84" spans="1:6" s="12" customFormat="1" x14ac:dyDescent="0.2">
      <c r="A84" s="15" t="s">
        <v>51</v>
      </c>
      <c r="B84" s="13">
        <v>1599732</v>
      </c>
      <c r="C84" s="16">
        <v>0.20051420454972757</v>
      </c>
      <c r="D84" s="16">
        <v>8.0565690182734143E-2</v>
      </c>
      <c r="E84" s="14">
        <v>2.4888287321182703</v>
      </c>
      <c r="F84" s="19">
        <v>7.0999999999999994E-2</v>
      </c>
    </row>
    <row r="85" spans="1:6" s="12" customFormat="1" x14ac:dyDescent="0.2">
      <c r="A85" s="15" t="s">
        <v>58</v>
      </c>
      <c r="B85" s="13">
        <v>931281</v>
      </c>
      <c r="C85" s="16">
        <v>0.19619459412086787</v>
      </c>
      <c r="D85" s="16">
        <v>0.11073496841293179</v>
      </c>
      <c r="E85" s="14">
        <v>1.771749221883157</v>
      </c>
      <c r="F85" s="16">
        <v>1.9E-2</v>
      </c>
    </row>
    <row r="86" spans="1:6" s="12" customFormat="1" x14ac:dyDescent="0.2">
      <c r="A86" s="15" t="s">
        <v>39</v>
      </c>
      <c r="B86" s="13">
        <v>649630</v>
      </c>
      <c r="C86" s="16">
        <v>0.19580839875551664</v>
      </c>
      <c r="D86" s="16">
        <v>0.10240885051671619</v>
      </c>
      <c r="E86" s="14">
        <v>1.9120261360960678</v>
      </c>
      <c r="F86" s="19">
        <v>3.0000000000000001E-3</v>
      </c>
    </row>
    <row r="87" spans="1:6" s="12" customFormat="1" x14ac:dyDescent="0.2">
      <c r="A87" s="15" t="s">
        <v>32</v>
      </c>
      <c r="B87" s="13">
        <v>1217083</v>
      </c>
      <c r="C87" s="16">
        <v>0.19319792833559984</v>
      </c>
      <c r="D87" s="16">
        <v>0.12095810113198011</v>
      </c>
      <c r="E87" s="14">
        <v>1.5972301691872399</v>
      </c>
      <c r="F87" s="19">
        <v>1.3000000000000001E-2</v>
      </c>
    </row>
    <row r="88" spans="1:6" s="12" customFormat="1" x14ac:dyDescent="0.2">
      <c r="A88" s="15" t="s">
        <v>11</v>
      </c>
      <c r="B88" s="13">
        <v>1165573</v>
      </c>
      <c r="C88" s="16">
        <v>0.18722671711324926</v>
      </c>
      <c r="D88" s="16">
        <v>3.910150939777491E-2</v>
      </c>
      <c r="E88" s="14">
        <v>4.7882222450446745</v>
      </c>
      <c r="F88" s="19">
        <v>7.1999999999999995E-2</v>
      </c>
    </row>
    <row r="89" spans="1:6" s="12" customFormat="1" x14ac:dyDescent="0.2">
      <c r="A89" s="15" t="s">
        <v>54</v>
      </c>
      <c r="B89" s="13">
        <v>1515181</v>
      </c>
      <c r="C89" s="16">
        <v>0.18710939405408977</v>
      </c>
      <c r="D89" s="16">
        <v>8.9961082190486721E-2</v>
      </c>
      <c r="E89" s="14">
        <v>2.0798926546692473</v>
      </c>
      <c r="F89" s="16">
        <v>4.8000000000000001E-2</v>
      </c>
    </row>
    <row r="90" spans="1:6" s="12" customFormat="1" x14ac:dyDescent="0.2">
      <c r="A90" s="15" t="s">
        <v>14</v>
      </c>
      <c r="B90" s="13">
        <v>968436</v>
      </c>
      <c r="C90" s="16">
        <v>0.18642867414368527</v>
      </c>
      <c r="D90" s="16">
        <v>0.13601010111704817</v>
      </c>
      <c r="E90" s="14">
        <v>1.3706972688980479</v>
      </c>
      <c r="F90" s="16">
        <v>5.5E-2</v>
      </c>
    </row>
    <row r="91" spans="1:6" s="12" customFormat="1" x14ac:dyDescent="0.2">
      <c r="A91" s="15" t="s">
        <v>21</v>
      </c>
      <c r="B91" s="13">
        <v>842240</v>
      </c>
      <c r="C91" s="16">
        <v>0.1848470376717139</v>
      </c>
      <c r="D91" s="16">
        <v>7.9710017698120625E-2</v>
      </c>
      <c r="E91" s="14">
        <v>2.3189938104363534</v>
      </c>
      <c r="F91" s="19">
        <v>5.0999999999999997E-2</v>
      </c>
    </row>
    <row r="92" spans="1:6" s="12" customFormat="1" x14ac:dyDescent="0.2">
      <c r="A92" s="15" t="s">
        <v>8</v>
      </c>
      <c r="B92" s="13">
        <v>954465</v>
      </c>
      <c r="C92" s="16">
        <v>0.18479799260780924</v>
      </c>
      <c r="D92" s="16">
        <v>0.11623977958957658</v>
      </c>
      <c r="E92" s="14">
        <v>1.5897999227140687</v>
      </c>
      <c r="F92" s="16">
        <v>2.2000000000000002E-2</v>
      </c>
    </row>
    <row r="93" spans="1:6" s="12" customFormat="1" x14ac:dyDescent="0.2">
      <c r="A93" s="15" t="s">
        <v>7</v>
      </c>
      <c r="B93" s="13">
        <v>1056667</v>
      </c>
      <c r="C93" s="16">
        <v>0.18289245304050242</v>
      </c>
      <c r="D93" s="16">
        <v>0.12571267454684804</v>
      </c>
      <c r="E93" s="14">
        <v>1.4548449764494176</v>
      </c>
      <c r="F93" s="16">
        <v>6.5000000000000002E-2</v>
      </c>
    </row>
    <row r="94" spans="1:6" s="12" customFormat="1" x14ac:dyDescent="0.2">
      <c r="A94" s="15" t="s">
        <v>30</v>
      </c>
      <c r="B94" s="13">
        <v>206345</v>
      </c>
      <c r="C94" s="16">
        <v>0.17346475557984112</v>
      </c>
      <c r="D94" s="16">
        <v>5.2070110546004793E-2</v>
      </c>
      <c r="E94" s="14">
        <v>3.3313690668388762</v>
      </c>
      <c r="F94" s="19">
        <v>1.3999999999999999E-2</v>
      </c>
    </row>
    <row r="95" spans="1:6" s="12" customFormat="1" x14ac:dyDescent="0.2">
      <c r="A95" s="15" t="s">
        <v>37</v>
      </c>
      <c r="B95" s="13">
        <v>715543</v>
      </c>
      <c r="C95" s="16">
        <v>0.16948557173486897</v>
      </c>
      <c r="D95" s="16">
        <v>0.18355404215969673</v>
      </c>
      <c r="E95" s="14">
        <v>0.92335515873527951</v>
      </c>
      <c r="F95" s="19">
        <v>2.2000000000000002E-2</v>
      </c>
    </row>
    <row r="96" spans="1:6" s="12" customFormat="1" x14ac:dyDescent="0.2">
      <c r="A96" s="15" t="s">
        <v>67</v>
      </c>
      <c r="B96" s="13">
        <v>531851</v>
      </c>
      <c r="C96" s="16">
        <v>0.16398184224782192</v>
      </c>
      <c r="D96" s="16">
        <v>0.12353049452218121</v>
      </c>
      <c r="E96" s="14">
        <v>1.3274604208629412</v>
      </c>
      <c r="F96" s="19">
        <v>0.1</v>
      </c>
    </row>
    <row r="97" spans="1:6" s="12" customFormat="1" x14ac:dyDescent="0.2">
      <c r="A97" s="15" t="s">
        <v>22</v>
      </c>
      <c r="B97" s="13">
        <v>986392</v>
      </c>
      <c r="C97" s="16">
        <v>0.16020656810028128</v>
      </c>
      <c r="D97" s="16">
        <v>0.10566134389128733</v>
      </c>
      <c r="E97" s="14">
        <v>1.5162268640564931</v>
      </c>
      <c r="F97" s="16">
        <v>5.0999999999999997E-2</v>
      </c>
    </row>
    <row r="98" spans="1:6" s="12" customFormat="1" x14ac:dyDescent="0.2">
      <c r="A98" s="15" t="s">
        <v>42</v>
      </c>
      <c r="B98" s="13">
        <v>702122</v>
      </c>
      <c r="C98" s="16">
        <v>0.15337619110760528</v>
      </c>
      <c r="D98" s="16">
        <v>0.16457005223277588</v>
      </c>
      <c r="E98" s="14">
        <v>0.9319811777823499</v>
      </c>
      <c r="F98" s="19">
        <v>1.7000000000000001E-2</v>
      </c>
    </row>
    <row r="99" spans="1:6" s="12" customFormat="1" x14ac:dyDescent="0.2">
      <c r="A99" s="15" t="s">
        <v>19</v>
      </c>
      <c r="B99" s="13">
        <v>1389460</v>
      </c>
      <c r="C99" s="16">
        <v>0.15251895125850143</v>
      </c>
      <c r="D99" s="16">
        <v>0.11791300209076078</v>
      </c>
      <c r="E99" s="14">
        <v>1.2934871350413379</v>
      </c>
      <c r="F99" s="16">
        <v>5.2000000000000005E-2</v>
      </c>
    </row>
    <row r="100" spans="1:6" s="12" customFormat="1" x14ac:dyDescent="0.2">
      <c r="A100" s="15" t="s">
        <v>61</v>
      </c>
      <c r="B100" s="13">
        <v>615945</v>
      </c>
      <c r="C100" s="16">
        <v>0.14850564902281307</v>
      </c>
      <c r="D100" s="16">
        <v>0.1496504019172441</v>
      </c>
      <c r="E100" s="14">
        <v>0.99235048566682726</v>
      </c>
      <c r="F100" s="16">
        <v>6.7000000000000004E-2</v>
      </c>
    </row>
    <row r="101" spans="1:6" s="12" customFormat="1" x14ac:dyDescent="0.2">
      <c r="A101" s="15" t="s">
        <v>57</v>
      </c>
      <c r="B101" s="13">
        <v>983148</v>
      </c>
      <c r="C101" s="16">
        <v>0.13302152621861443</v>
      </c>
      <c r="D101" s="16">
        <v>0.14591901872763971</v>
      </c>
      <c r="E101" s="14">
        <v>0.91161198436306179</v>
      </c>
      <c r="F101" s="16">
        <v>3.7999999999999999E-2</v>
      </c>
    </row>
    <row r="102" spans="1:6" s="12" customFormat="1" x14ac:dyDescent="0.2">
      <c r="A102" s="15" t="s">
        <v>50</v>
      </c>
      <c r="B102" s="13">
        <v>523721</v>
      </c>
      <c r="C102" s="16">
        <v>0.11421108860806974</v>
      </c>
      <c r="D102" s="16">
        <v>0.16259456602071767</v>
      </c>
      <c r="E102" s="14">
        <v>0.70242869367182326</v>
      </c>
      <c r="F102" s="19">
        <v>6.4000000000000001E-2</v>
      </c>
    </row>
    <row r="103" spans="1:6" s="12" customFormat="1" x14ac:dyDescent="0.2">
      <c r="A103" s="15" t="s">
        <v>38</v>
      </c>
      <c r="B103" s="13">
        <v>710737</v>
      </c>
      <c r="C103" s="16">
        <v>0.1139666407968751</v>
      </c>
      <c r="D103" s="16">
        <v>0.15209160471813687</v>
      </c>
      <c r="E103" s="14">
        <v>0.74932893901726727</v>
      </c>
      <c r="F103" s="19">
        <v>0.05</v>
      </c>
    </row>
    <row r="104" spans="1:6" s="12" customFormat="1" x14ac:dyDescent="0.2">
      <c r="A104" s="15" t="s">
        <v>34</v>
      </c>
      <c r="B104" s="13">
        <v>339717</v>
      </c>
      <c r="C104" s="16">
        <v>6.750731623856214E-2</v>
      </c>
      <c r="D104" s="16">
        <v>0.18008925940211423</v>
      </c>
      <c r="E104" s="14">
        <v>0.37485476070412233</v>
      </c>
      <c r="F104" s="19">
        <v>9.0999999999999998E-2</v>
      </c>
    </row>
    <row r="105" spans="1:6" s="12" customFormat="1" x14ac:dyDescent="0.2">
      <c r="A105" s="15" t="s">
        <v>55</v>
      </c>
      <c r="B105" s="13">
        <v>191567</v>
      </c>
      <c r="C105" s="16">
        <v>4.7924194679798221E-2</v>
      </c>
      <c r="D105" s="16">
        <v>0.15382739114380437</v>
      </c>
      <c r="E105" s="14">
        <v>0.31154526072015781</v>
      </c>
      <c r="F105" s="16">
        <v>0.06</v>
      </c>
    </row>
    <row r="106" spans="1:6" s="12" customFormat="1" x14ac:dyDescent="0.2">
      <c r="A106" s="15" t="s">
        <v>12</v>
      </c>
      <c r="B106" s="13">
        <v>566870</v>
      </c>
      <c r="C106" s="16">
        <v>4.694086529121852E-2</v>
      </c>
      <c r="D106" s="16">
        <v>3.2506013038144765E-2</v>
      </c>
      <c r="E106" s="14">
        <v>1.4440671403206207</v>
      </c>
      <c r="F106" s="16">
        <v>3.1E-2</v>
      </c>
    </row>
    <row r="107" spans="1:6" s="26" customFormat="1" x14ac:dyDescent="0.2">
      <c r="A107" s="21"/>
      <c r="B107" s="22">
        <f>AVERAGE(B71:B106)</f>
        <v>969461.22222222225</v>
      </c>
      <c r="C107" s="23">
        <f>AVERAGE(C71:C106)</f>
        <v>0.18648315947050007</v>
      </c>
      <c r="D107" s="23">
        <f>AVERAGE(D71:D106)</f>
        <v>0.10614628656848488</v>
      </c>
      <c r="E107" s="24">
        <f>AVERAGE(E71:E106)</f>
        <v>2.1024270186345437</v>
      </c>
      <c r="F107" s="25">
        <f>AVERAGE(F71:F106)</f>
        <v>4.6083333333333337E-2</v>
      </c>
    </row>
    <row r="108" spans="1:6" s="12" customFormat="1" x14ac:dyDescent="0.2">
      <c r="B108" s="13"/>
      <c r="E108" s="14"/>
    </row>
  </sheetData>
  <customSheetViews>
    <customSheetView guid="{608DFC54-58CB-4650-B8D7-E31B259126CE}">
      <pane ySplit="3" topLeftCell="A87" activePane="bottomLeft" state="frozen"/>
      <selection pane="bottomLeft" activeCell="B113" sqref="B113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All House</vt:lpstr>
      <vt:lpstr>2018 Frosh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 Dougherty</dc:creator>
  <cp:lastModifiedBy>Carter Dougherty</cp:lastModifiedBy>
  <dcterms:created xsi:type="dcterms:W3CDTF">2019-02-28T18:21:57Z</dcterms:created>
  <dcterms:modified xsi:type="dcterms:W3CDTF">2019-03-05T23:40:57Z</dcterms:modified>
</cp:coreProperties>
</file>